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0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<sst xmlns="http://schemas.openxmlformats.org/spreadsheetml/2006/main" count="357" uniqueCount="249">
  <si>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</si>
  <si>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</si>
  <si>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</si>
  <si>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</si>
  <si>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</si>
  <si>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</si>
  <si>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</si>
  <si>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</si>
  <si>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</si>
  <si>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</si>
  <si>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</si>
  <si>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</si>
  <si>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</si>
  <si>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</si>
  <si>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</si>
  <si>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</si>
  <si>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</si>
  <si>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</si>
  <si>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</si>
  <si>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</si>
  <si>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</si>
  <si>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</si>
  <si>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</si>
  <si>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</si>
  <si>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</si>
  <si>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</si>
  <si>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</si>
  <si>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</si>
  <si>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</si>
  <si>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</si>
  <si>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</si>
  <si>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</si>
  <si>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</si>
  <si>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</si>
  <si>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</si>
  <si>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</si>
  <si>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</si>
  <si>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</si>
  <si>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</si>
  <si>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</si>
  <si>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</si>
  <si>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</si>
  <si>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</si>
  <si>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</si>
  <si>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</si>
  <si>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</si>
  <si>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</si>
  <si>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</si>
  <si>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</si>
  <si>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</si>
  <si>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</si>
  <si>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</si>
  <si>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</si>
  <si>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</si>
  <si>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</si>
  <si>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</si>
  <si>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</si>
  <si>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</si>
  <si>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</si>
  <si>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</si>
  <si>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</si>
  <si>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</si>
  <si>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</si>
  <si>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</si>
  <si>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</si>
  <si>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</si>
  <si>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</si>
  <si>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</si>
  <si>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</si>
  <si>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</si>
  <si>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</si>
  <si>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</si>
  <si>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</si>
  <si>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</si>
  <si>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</si>
  <si>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</si>
  <si>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</si>
  <si>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</si>
  <si>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</si>
  <si>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</si>
  <si>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</si>
  <si>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</si>
  <si>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</si>
  <si>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</si>
  <si>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</si>
  <si>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</si>
  <si>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</si>
  <si>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</si>
  <si>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</si>
  <si>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</si>
  <si>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</si>
  <si>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</si>
  <si>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</si>
  <si>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</si>
  <si>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</si>
  <si>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</si>
  <si>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</si>
  <si>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</si>
  <si>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</si>
  <si>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</si>
  <si>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</si>
  <si>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</si>
  <si>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</si>
  <si>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</si>
  <si>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</si>
  <si>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</si>
  <si>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</si>
  <si>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</si>
  <si>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</si>
  <si>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</si>
  <si>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</si>
  <si>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</si>
  <si>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</si>
  <si>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</si>
  <si>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</si>
  <si>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</si>
  <si>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</si>
  <si>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</si>
  <si>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</si>
  <si>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</si>
  <si>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</si>
  <si>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</si>
  <si>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</si>
  <si>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</si>
  <si>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</si>
  <si>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</si>
  <si>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</si>
  <si>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</si>
  <si>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</si>
  <si>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</si>
  <si>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</si>
  <si>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</si>
  <si>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</si>
  <si>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</si>
  <si>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</si>
  <si>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</si>
  <si>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</si>
  <si>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</si>
  <si>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</si>
  <si>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</si>
  <si>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</si>
  <si>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</si>
  <si>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</si>
  <si>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</si>
  <si>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</si>
  <si>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</si>
  <si>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</si>
  <si>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</si>
  <si>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</si>
  <si>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</si>
  <si>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</si>
  <si>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</si>
  <si>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</si>
  <si>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</si>
  <si>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</si>
  <si>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</si>
  <si>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</si>
  <si>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</si>
  <si>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</si>
  <si>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</si>
  <si>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</si>
  <si>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</si>
  <si>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</si>
  <si>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</si>
  <si>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</si>
  <si>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</si>
  <si>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</si>
  <si>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</si>
  <si>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</si>
  <si>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</si>
  <si>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</si>
  <si>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</si>
  <si>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</si>
  <si>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</si>
  <si>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</si>
  <si>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</si>
  <si>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</si>
  <si>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</si>
  <si>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</si>
  <si>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</si>
  <si>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</si>
  <si>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</si>
  <si>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</si>
  <si>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</si>
  <si>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</si>
  <si>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</si>
  <si>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</si>
  <si>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</si>
  <si>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</si>
  <si>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</si>
  <si>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</si>
  <si>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</si>
  <si>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</si>
  <si>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</si>
  <si>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</si>
  <si>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</si>
  <si>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</si>
  <si>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</si>
  <si>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</si>
  <si>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</si>
  <si>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</si>
  <si>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</si>
  <si>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</si>
  <si>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</si>
  <si>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</si>
  <si>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</si>
  <si>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</si>
  <si>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</si>
  <si>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</si>
  <si>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</si>
  <si>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</si>
  <si>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</si>
  <si>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</si>
  <si>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</si>
  <si>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</si>
  <si>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</si>
  <si>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</si>
  <si>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</si>
  <si>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</si>
  <si>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</si>
  <si>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</si>
  <si>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</si>
  <si>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</si>
  <si>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</si>
  <si>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</si>
  <si>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</si>
  <si>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</si>
  <si>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</si>
  <si>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</si>
  <si>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</si>
  <si>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</si>
  <si>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</si>
  <si>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</si>
  <si>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</si>
  <si>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</si>
  <si>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</si>
  <si>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</si>
  <si>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</si>
  <si>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</si>
  <si>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</si>
  <si>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</si>
  <si>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</si>
  <si>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</si>
  <si>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</si>
  <si>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</si>
  <si>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</si>
  <si>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</si>
  <si>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</si>
  <si>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Nismo imali niti jedan zahtjev za pristup informacijama.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</si>
</sst>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2" activePane="bottomLeft" state="frozen"/>
      <selection pane="topLeft" activeCell="A1" sqref="A1"/>
      <selection pane="bottomLeft" activeCell="C91" sqref="C9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0.5</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0.21428571428571427</v>
      </c>
    </row>
    <row r="27" spans="1:6" ht="15">
      <c r="A27" s="29" t="s">
        <v>39</v>
      </c>
      <c r="B27" s="107" t="s">
        <v>40</v>
      </c>
      <c r="C27" s="108"/>
      <c r="F27" s="32">
        <f>+VALUE(A103)</f>
        <v>0.8</v>
      </c>
    </row>
    <row r="28" spans="1:6" ht="30">
      <c r="A28" s="15" t="s">
        <v>42</v>
      </c>
      <c r="B28" s="10" t="s">
        <v>44</v>
      </c>
      <c r="C28" s="79" t="s">
        <v>5</v>
      </c>
      <c r="F28" s="32" t="e">
        <f>+VALUE(A106)</f>
        <v>#VALUE!</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18</v>
      </c>
    </row>
    <row r="87" spans="1:3" ht="30">
      <c r="A87" s="15" t="s">
        <v>140</v>
      </c>
      <c r="B87" s="10" t="s">
        <v>130</v>
      </c>
      <c r="C87" s="79" t="s">
        <v>18</v>
      </c>
    </row>
    <row r="88" spans="1:3" ht="15">
      <c r="A88" s="15" t="s">
        <v>141</v>
      </c>
      <c r="B88" s="10" t="s">
        <v>21</v>
      </c>
      <c r="C88" s="79" t="s">
        <v>227</v>
      </c>
    </row>
    <row r="89" spans="1:3" ht="15">
      <c r="A89" s="15" t="s">
        <v>142</v>
      </c>
      <c r="B89" s="10" t="s">
        <v>131</v>
      </c>
      <c r="C89" s="79" t="s">
        <v>18</v>
      </c>
    </row>
    <row r="90" spans="1:3" ht="30">
      <c r="A90" s="15" t="s">
        <v>143</v>
      </c>
      <c r="B90" s="10" t="s">
        <v>132</v>
      </c>
      <c r="C90" s="79" t="s">
        <v>18</v>
      </c>
    </row>
    <row r="91" spans="1:3" ht="60">
      <c r="A91" s="15" t="s">
        <v>144</v>
      </c>
      <c r="B91" s="10" t="s">
        <v>133</v>
      </c>
      <c r="C91" s="79" t="s">
        <v>6</v>
      </c>
    </row>
    <row r="92" spans="1:3" ht="24.75" customHeight="1">
      <c r="A92" s="101">
        <f>_xlfn.IFERROR((COUNTIF(C81:C91,"Da")+(COUNTIF(C81:C91,"Djelomično")/2))/((COUNTIF(C81:C91,"Da")+COUNTIF(C81:C91,"Ne")+COUNTIF(C81:C91,"Djelomično"))),"Nije primjenjivo")</f>
        <v>0.21428571428571427</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18</v>
      </c>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f>_xlfn.SUMIFS(F15:F28,F15:F28,"&lt;&gt;#VALUE!")/COUNT(F15:F28)</f>
        <v>0.8345238095238096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6" sqref="D16"/>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0.21428571428571427</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Nije primjenjivo</v>
      </c>
      <c r="D16" s="82" t="s">
        <v>248</v>
      </c>
    </row>
    <row r="17" spans="1:4" s="34" customFormat="1" ht="39.75" customHeight="1" thickBot="1">
      <c r="A17" s="118" t="s">
        <v>179</v>
      </c>
      <c r="B17" s="119"/>
      <c r="C17" s="84">
        <f>+Upitnik!C107</f>
        <v>0.8345238095238096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OŠ ČAZMA</cp:lastModifiedBy>
  <cp:lastPrinted>2019-12-05T14:42:35Z</cp:lastPrinted>
  <dcterms:created xsi:type="dcterms:W3CDTF">2012-05-21T15:07:27Z</dcterms:created>
  <dcterms:modified xsi:type="dcterms:W3CDTF">2023-09-13T09:33:35Z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