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48" activeTab="0"/>
  </bookViews>
  <sheets>
    <sheet name="Rekapitulacija" sheetId="1" r:id="rId1"/>
    <sheet name="Elektro trošk." sheetId="2" r:id="rId2"/>
    <sheet name="Strojarski trošk." sheetId="3" r:id="rId3"/>
    <sheet name="Građevinsko obrtnički trošk." sheetId="4" r:id="rId4"/>
    <sheet name="Sheet2" sheetId="5" r:id="rId5"/>
    <sheet name="Sheet3" sheetId="6" r:id="rId6"/>
  </sheets>
  <definedNames>
    <definedName name="_xlnm.Print_Area" localSheetId="3">'Građevinsko obrtnički trošk.'!$A$1:$F$228</definedName>
    <definedName name="_xlnm.Print_Area" localSheetId="0">'Rekapitulacija'!#REF!</definedName>
    <definedName name="_xlnm.Print_Area" localSheetId="2">'Strojarski trošk.'!$A$2:$G$377</definedName>
  </definedNames>
  <calcPr fullCalcOnLoad="1"/>
</workbook>
</file>

<file path=xl/sharedStrings.xml><?xml version="1.0" encoding="utf-8"?>
<sst xmlns="http://schemas.openxmlformats.org/spreadsheetml/2006/main" count="836" uniqueCount="437">
  <si>
    <t>I</t>
  </si>
  <si>
    <t>KOLIČINA</t>
  </si>
  <si>
    <t>UKUPNO</t>
  </si>
  <si>
    <t>2.</t>
  </si>
  <si>
    <t>4.</t>
  </si>
  <si>
    <t>5.</t>
  </si>
  <si>
    <t>II</t>
  </si>
  <si>
    <t>1.</t>
  </si>
  <si>
    <t>7.</t>
  </si>
  <si>
    <t>8.</t>
  </si>
  <si>
    <t>9.</t>
  </si>
  <si>
    <t>m2</t>
  </si>
  <si>
    <t>STOLARSKI RADOVI</t>
  </si>
  <si>
    <t>kom</t>
  </si>
  <si>
    <t>LIMARSKI RADOVI</t>
  </si>
  <si>
    <t>I.</t>
  </si>
  <si>
    <t>II.</t>
  </si>
  <si>
    <t>III.</t>
  </si>
  <si>
    <t>IV.</t>
  </si>
  <si>
    <t>V.</t>
  </si>
  <si>
    <t>Prozori</t>
  </si>
  <si>
    <t>UKUPNO kn</t>
  </si>
  <si>
    <t>CIJENA kn</t>
  </si>
  <si>
    <t>UKUPNO KN</t>
  </si>
  <si>
    <t xml:space="preserve"> RADOVI</t>
  </si>
  <si>
    <t>UKLANJANJA I DEMONTAŽE</t>
  </si>
  <si>
    <t>m1</t>
  </si>
  <si>
    <t xml:space="preserve">Demontaža vertikalnih žljebova od pocinčanog lima uključivo nosače.
Ovoz na deponij.
</t>
  </si>
  <si>
    <t>m</t>
  </si>
  <si>
    <t>Demontaža postojeće drvene stolarije i prozorskih klupčica, odvoz na deponij.</t>
  </si>
  <si>
    <t>Demontaža natpisne ploče škole</t>
  </si>
  <si>
    <t>FASADERSKI RADOVI</t>
  </si>
  <si>
    <t>Montaža i demontaža fasadne skele</t>
  </si>
  <si>
    <t xml:space="preserve">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
</t>
  </si>
  <si>
    <t>OSTALI RADOVI</t>
  </si>
  <si>
    <t>PDV 25 %</t>
  </si>
  <si>
    <t>VII.</t>
  </si>
  <si>
    <t>VIII.</t>
  </si>
  <si>
    <t>100/120</t>
  </si>
  <si>
    <t>80/60</t>
  </si>
  <si>
    <t xml:space="preserve">Uklanjenje fasadne opeke sa pročelja objekta i odvoz na deponij
</t>
  </si>
  <si>
    <t>Uklanjanje keramičkih pločica sa unutarnjih zidova objekta</t>
  </si>
  <si>
    <t xml:space="preserve">Demontaža plinskog ormarića </t>
  </si>
  <si>
    <t xml:space="preserve">Demontaža opšava dimnjaka od pocinčanog lima uključivo nosače.
Ovoz na deponij.
</t>
  </si>
  <si>
    <t xml:space="preserve">kom. </t>
  </si>
  <si>
    <t>Uklanjanje svih WC školjki odvoz na deponij.</t>
  </si>
  <si>
    <t>Uklanjanje svih umivaonika i odvoz na deponij.</t>
  </si>
  <si>
    <t>Uklanjanje svih pisoara i odvoz na deponij.</t>
  </si>
  <si>
    <t>Uklanjanje tuš kade i odvoz na deponij.</t>
  </si>
  <si>
    <t>3.</t>
  </si>
  <si>
    <t>10.</t>
  </si>
  <si>
    <t>14.</t>
  </si>
  <si>
    <t>15.</t>
  </si>
  <si>
    <t>16.</t>
  </si>
  <si>
    <t>17.</t>
  </si>
  <si>
    <t xml:space="preserve">Uklanjenje slojeva poda koji se sastoje od cem morta debljine 3  opeke sa pročelja objekta i odvoz na deponij
</t>
  </si>
  <si>
    <t>Uklanjanje keramičkih pločica sa svih podova objekta uključivo cementni mort cca 2-3 cm, do AB ploče.</t>
  </si>
  <si>
    <t>Uklanjanje parketa i celotexa, odvoz na deponij.</t>
  </si>
  <si>
    <t xml:space="preserve">Demontaža nosača pokrova koji se sastoje od krovnih letava 5x10 cm, postavljenih na razmaku od 1 m. 
Ovoz na deponij.
</t>
  </si>
  <si>
    <t xml:space="preserve">4. </t>
  </si>
  <si>
    <t xml:space="preserve">5. </t>
  </si>
  <si>
    <t>90/205</t>
  </si>
  <si>
    <t>70/205</t>
  </si>
  <si>
    <t>UKLANJANJA I DEMONTAŽE AZBESTNIH PLOČA</t>
  </si>
  <si>
    <t xml:space="preserve">Demontaža valovitih azbestno-cementnih ploča sa kosog krovišta objekta. Sigurno zbrinjavanje istih.
Sve prema  smjernicama navedenim u troškovniku.
</t>
  </si>
  <si>
    <t>Demontaža ravnih azbestnih ploča sa fasadnih montažnih elemenata. Sigurno zbrinjavanje istih.
Sve prema  smjernicama navedenim u troškovniku.</t>
  </si>
  <si>
    <t xml:space="preserve">Uklanjanje postojeće toplinske izolacije stropa - mineralna vuna 7 cm. Sigurno zbrinjavanje istih.
Sve prema  smjernicama navedenim u troškovniku.
</t>
  </si>
  <si>
    <t>ZIDARSKI RADOVI</t>
  </si>
  <si>
    <t>Žbukanje dimnjaka grubo i fino cementnim mortom i rabiciranje, završna obrada..</t>
  </si>
  <si>
    <t>Uklanjanje kulira sa vanjskih ulaznih stepenica</t>
  </si>
  <si>
    <t>11.</t>
  </si>
  <si>
    <t>18.</t>
  </si>
  <si>
    <t>m3</t>
  </si>
  <si>
    <t xml:space="preserve">Demontaža horizontalnih visećih žljebova od pocinčanog lima uključivo nosače.
Odvoz na deponij.
</t>
  </si>
  <si>
    <t xml:space="preserve">Uklanjanje dijela dimnjaka do nivoa 30 cm iznad stropa - 4 dimnjaka. Odvoz na deponij.
</t>
  </si>
  <si>
    <t>6.</t>
  </si>
  <si>
    <t>12.</t>
  </si>
  <si>
    <t>13.</t>
  </si>
  <si>
    <t xml:space="preserve">Demontaža  gromobranske instalacije
na cijelom objektu, odvoz na deponij. 
</t>
  </si>
  <si>
    <t>Unutarnja i vanjska sanacija dimnjaka sa dva dimnjačka kanala koja se sastoji od rušenja vanjskog dijela dimnjaka iznad krova, zidanje punom opekom uklonjenih dijelova, izrada betonske kape
U stavku uključiti radnu skelu i odvoz šute na deponij.</t>
  </si>
  <si>
    <t>BETONSKI I ARMIRANOBETONSKI RADOVI</t>
  </si>
  <si>
    <t>Oplata</t>
  </si>
  <si>
    <t xml:space="preserve">Beton
</t>
  </si>
  <si>
    <t xml:space="preserve">Armatura
</t>
  </si>
  <si>
    <t>kg</t>
  </si>
  <si>
    <t xml:space="preserve">Izrada i postava visećeg žlijeba od pocinčanog obojenog lima debljine o,6 mm, d= 150 mm.
Ustavku uključiti nosače, spojna sredstva i sav sitni i potrošni materijal.
</t>
  </si>
  <si>
    <t>Postavljanje poprečnih nosača pokrova -  letava dim 8 x 5 cm na krovnu rešetku, preko krovne folije. U stavku uključiti premaz fungicidnim sredstvom.</t>
  </si>
  <si>
    <t>Postavljanje uzdužnih  štafli dim 8 x 5 cm na uzdužne letve, na osnom razmaku 90 cm.  Štafle su od četinara II kl., propisno suhe i obavezno premazane fungicidnim premazom. Stavka uključuje podloške od punog drva prema projektu (promjenljivih dimenzija), radi postizanja ravnine kose plohe od sljemena do strehe, te sav spojni i pričvrsni ili sitno montažni materijal. Ovdje je moguće primjeniti i neko drugo tehničko rješenje (prijedlog izvođača), uz prethodan dogovor i odobrenje nadzornog inženjera</t>
  </si>
  <si>
    <t>Dobava i pokrivanje sljemena i  grebena(odgovarajući tipski prema pokrovu, iz programa proizvođača krovnog pokrova ili prema odobrenim radioničkim detaljima) sa pričvrsnim metalnim nosačima sljemenjaka, sve prema tehnologiji proizvođaća. Uključena je izvedba detalja koji omogućuje ventiliranje krovišta po čitavoj dužini sljemena, sa svim potrebnim materijalom za podkonstrukciju, uključujući sve opšavne limove i postavu mrežice za provjetravanje koja sprečava ulaz insektima i pticama. Obračun po m1 postavljenih sljemenjaka, uključujući sav potreban materijal, pomoćni materijal, sidrene, pričvrsne i montažne elemente, skele i zaštite, kao i sav rad do pune funkcionalnosti. Napomena; u stavku je uključena i postava na grebenima - također isti detalj s ventiliranjem po čitavim dužinama grebena.</t>
  </si>
  <si>
    <t>Sljeme r.š. 60 cm</t>
  </si>
  <si>
    <t>Greben r.š. 70 cm</t>
  </si>
  <si>
    <t xml:space="preserve">Dobava i ugradnja snjegobrana što uključuje:
-dobavu i ugradnju trakastih snjegobrana
-podlogu modularnog priključ./sist. snjegobran
- modulni priključak snjegobrana
- rešetka i potporanj snjegobrana
Obračun po m1 ugrađenog snjegobrana (uključen linijski preklop)
</t>
  </si>
  <si>
    <t>100/160 + roleta 20 cm</t>
  </si>
  <si>
    <t xml:space="preserve">100/140 </t>
  </si>
  <si>
    <t>120/282 - st. 5</t>
  </si>
  <si>
    <t>220/282 - st. 6</t>
  </si>
  <si>
    <t>140/282 - st. 7</t>
  </si>
  <si>
    <t>240/282 - st. 8</t>
  </si>
  <si>
    <t>Dobava i ugradnja unutarnjih drvenih punih vrata. Dovratnik od punog drveta u širini zida 10 cm.</t>
  </si>
  <si>
    <t>Dobava i ugradnja unutarnjih drvenih punih vrata s nadsvjetlom. Dovratnik od punog drveta u širini zida 10 cm.</t>
  </si>
  <si>
    <t xml:space="preserve">Dobava i ugradnja unutarnjih ostakljenih dvokrilnih  vrata s nadsvjetlom </t>
  </si>
  <si>
    <t>Dobava i ugradnja vanjskih ostakljenih ulaznih ostakljenih dvokrilnih  vrata s nadsvjetlom , sve kao st. 1</t>
  </si>
  <si>
    <t>SUHOMONTAŽNI RADOVI</t>
  </si>
  <si>
    <t>Uklanjanje unutarnjih obloga zidova od gips ploča u svim sanitarnim prostorima objekta.</t>
  </si>
  <si>
    <t>20.</t>
  </si>
  <si>
    <t xml:space="preserve">Uklanjanje vlažne ispune zidova od mineralne vune 5 i 7 cm i odvoz na deponij. </t>
  </si>
  <si>
    <t>21.</t>
  </si>
  <si>
    <t xml:space="preserve">2. </t>
  </si>
  <si>
    <t>Dobava i ugradnja mineralne vune 7 cm kao zamjena uklonjenoj vlažnoj mineralnoj vuni. U stavku uključiti PVC foliju.</t>
  </si>
  <si>
    <t>Izrada pregradnog zida WC-a za invalide - metalna konstrukcija 10 cm, ispuna mineralnom vunom, obloga gips ploče 2x 1,25 cm - vodootporne</t>
  </si>
  <si>
    <t>UKLANJANJA I DEMONTAŽE AZBESTA</t>
  </si>
  <si>
    <t>BETONSKI I AB RADOVI</t>
  </si>
  <si>
    <t xml:space="preserve">V. </t>
  </si>
  <si>
    <t>KROVOPOKRIVAČKI RADOVI</t>
  </si>
  <si>
    <t>IX.</t>
  </si>
  <si>
    <t>X.</t>
  </si>
  <si>
    <t>XI.</t>
  </si>
  <si>
    <t xml:space="preserve">IV. </t>
  </si>
  <si>
    <t>Oblaganje stropova ostalih prostorija  gips pločama na metalnoj podkonstrukciji i priprema do ličenja</t>
  </si>
  <si>
    <t>SOBOSLIKARSKI RADOVI</t>
  </si>
  <si>
    <t>Doba materijala, priprema podloge, ličenje postojećih zidova  od gipskartonskih ploča obloženih zidnom reljefnom tapetom, poludisperzivnom bojom</t>
  </si>
  <si>
    <t>Doba materijala, priprema podloge, ličenje zidova i stropova od novih gipskartonskih ploča poludisperzivnom bojom, uključivo impregnacija</t>
  </si>
  <si>
    <t>KERAMIČARSKI RADOVI</t>
  </si>
  <si>
    <t>XII.</t>
  </si>
  <si>
    <t>pisoar</t>
  </si>
  <si>
    <t>Dobava i montaža sanitarne opreme sa svom potrebnom opremom i armaturom</t>
  </si>
  <si>
    <t>KERAMIČARSKI RADOVI RADOVI</t>
  </si>
  <si>
    <t>XIII.</t>
  </si>
  <si>
    <t>Doba materijala, oblaganje zidova sanitarnog čvora i kuhinje keramičkim pločicama I klase do pune visine zida. U cijenu uključiti postavljanje silikona</t>
  </si>
  <si>
    <t>umivaonik 55  cm</t>
  </si>
  <si>
    <t>tuš kada 80/80 pvc</t>
  </si>
  <si>
    <t xml:space="preserve">                                                                                        komplet</t>
  </si>
  <si>
    <t>100/205 - vrata WC-a za invalide koja se otvaraju prema van, i koja imaju
– pristupačnu kvaku na vratima prema odredbama članka 30. Pravilnika,
– ugrađen mehanizam za otvaranje vrata izvana u slučaju poziva u pomoć,</t>
  </si>
  <si>
    <t>100/282</t>
  </si>
  <si>
    <t xml:space="preserve">OSTALI RADOVI </t>
  </si>
  <si>
    <t xml:space="preserve">Obrada špaleta na fasadi - mineralnom vunom, debljine 4 cm.
Uglovi se izvode sa plastičnim kutnikom s mrežicom, špaleta r.š. 15 cm.
Ostalo kao stavka 1
</t>
  </si>
  <si>
    <t>IZOLATERSKI RADOVI</t>
  </si>
  <si>
    <t>Oblaganje stepenica i rampe za invalide pranim kulirom 2 cm</t>
  </si>
  <si>
    <t>VIII</t>
  </si>
  <si>
    <t>IZOLATERSKI RADOVI RADOVI</t>
  </si>
  <si>
    <t>XIV.</t>
  </si>
  <si>
    <t xml:space="preserve">VI. </t>
  </si>
  <si>
    <t>klupčica l=1,0 m</t>
  </si>
  <si>
    <t>klupčica l=0,8 m</t>
  </si>
  <si>
    <t xml:space="preserve">Dobava i ugradnja  vanjskih prozora i vrata od od PVC  sedam komora dubine 82 mm. Maksimalna debljina stakla sistema 82 je 52 mm sa koeficijentom toplinske vrijednosti stakla do Ug=0.5. Koeficijent toplinske vrijednosti okvira iznosi od Uf=1.0 W/(m²K) do Uf=1.1 W/ (m²K), dok je koeficijent toplinske provodljivosti prozora od Uw=0.82 m²K do Uw=1.0 m²K. Profili u bijeloj boji, okov prvoklasan. 
U cijenu uključiti i vanjsku klupčicu od al plastificiranog lima r.š. 20 cm, obradu špalete s unutarnje strane i bojanje.
Stolarija prema shemi stolarije.
</t>
  </si>
  <si>
    <t>Ponovna montaža natpisne ploče škole</t>
  </si>
  <si>
    <t>VODOINSTALATERSKI RADOVI</t>
  </si>
  <si>
    <t>XV.</t>
  </si>
  <si>
    <t>BRAVARSKI RADOVI</t>
  </si>
  <si>
    <t xml:space="preserve">BRAVARSKI RADOVI </t>
  </si>
  <si>
    <t xml:space="preserve">VODOINSTALATERSKI RADOVI </t>
  </si>
  <si>
    <t>XVI.</t>
  </si>
  <si>
    <t xml:space="preserve">Izrada i ugradnja vanjske ograde rampe za invalide. Ograda dužine 6,1 m. Ograda sadrži rukohvate koji su promjera 4 cm, oblikovani na način da se mogu obuhvatiti dlanom, postavljeni na dvije visine – od 60 i od 90 cm, produženi u odnosu na nastupnu plohu rampe za 30 cm, sa zaobljenim završetkom na obje strane </t>
  </si>
  <si>
    <t>PODOPOLAGAČKI RADOVI</t>
  </si>
  <si>
    <t>Dobava  materijala, priprema podloge, izvedba lijevanog epoxy poda u svim prostorijama škole</t>
  </si>
  <si>
    <t>VI.</t>
  </si>
  <si>
    <t>REKAPITULACIJA SVIH RADOVA</t>
  </si>
  <si>
    <t>GRAĐEVINSKI I OBRTNIČKI RADOVI</t>
  </si>
  <si>
    <t>STROJARSKI RADOVI</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</si>
  <si>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</si>
  <si>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</si>
  <si>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</si>
  <si>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</si>
  <si>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</si>
  <si>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</si>
  <si>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</si>
  <si>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</si>
  <si>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</si>
  <si>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</si>
  <si>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</si>
  <si>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t>S4</t>
  </si>
  <si>
    <t>S5</t>
  </si>
  <si>
    <t>S6</t>
  </si>
  <si>
    <t>S7</t>
  </si>
  <si>
    <t>Montažni pribor za prilagodbu postojeće instalacije (kabeli, razvodne kutije, obujmice…)</t>
  </si>
  <si>
    <t>kpl</t>
  </si>
  <si>
    <t xml:space="preserve">Demontaža postojećih rasvjetnih tijela, odvoz i zbrinjavanje u skladu sa smjernicama za postupanje s opasnim otpadom </t>
  </si>
  <si>
    <t>UKUPNO:</t>
  </si>
  <si>
    <t>II. OSTALO</t>
  </si>
  <si>
    <t>Dobava i postava Al vodiča fi 8 mm za izvedbu p/ž gromobranskih odvoda i krovne hvataljke. Montaža na pripadne nosače (potpore).</t>
  </si>
  <si>
    <t>II. LPS SUSTAV</t>
  </si>
  <si>
    <t>Dobava i montaža pribora za montažu sustava LPS:</t>
  </si>
  <si>
    <t>stezaljka za limeni opšav Al fi 8mm</t>
  </si>
  <si>
    <t>obujmica za kišnu vertikalu</t>
  </si>
  <si>
    <t>križna spojnica</t>
  </si>
  <si>
    <t>križna spojnica za Al fi 8mm</t>
  </si>
  <si>
    <t>izrada spoja vijcima</t>
  </si>
  <si>
    <t>krovni nosač hvataljke</t>
  </si>
  <si>
    <t>izrada spoja zavarivanjem</t>
  </si>
  <si>
    <t>povezivanje strojarske opreme, izjednačenje potencijala metalnih masa</t>
  </si>
  <si>
    <t xml:space="preserve">                                                komplet</t>
  </si>
  <si>
    <t>Izrada mjernog spoja</t>
  </si>
  <si>
    <t>Ispitivanje sustava, izrada ispitnih protokola i revizijske knjige.</t>
  </si>
  <si>
    <t>REKAPITULACIJA</t>
  </si>
  <si>
    <t>I.  RASVJETA:</t>
  </si>
  <si>
    <t>II. LPS SUSTAV:</t>
  </si>
  <si>
    <t>PDV 25%:</t>
  </si>
  <si>
    <t>SVEUKUPNO:</t>
  </si>
  <si>
    <t>Projektant:</t>
  </si>
  <si>
    <t>Ivana Medač, dipl.ing.el.</t>
  </si>
  <si>
    <t>Investitor: BJELOVARSKO-BILOGORSKA ŽUPANIJA</t>
  </si>
  <si>
    <t>Građevina: ZGRADA PODRUČNE ŠKOLE GORNJI DRAGANAC</t>
  </si>
  <si>
    <t>OIB 12928625880</t>
  </si>
  <si>
    <t>NAPOMENA: Ponuđač treba ponuditi tip opreme tehničkih karakteristika koje ga određuju kao jednakovrijednog traženom.</t>
  </si>
  <si>
    <t xml:space="preserve"> </t>
  </si>
  <si>
    <t xml:space="preserve">1. INSTALACIJA ZEMNOG PLINA </t>
  </si>
  <si>
    <t>NAPOMENA:</t>
  </si>
  <si>
    <t>Priključni plinovod i plinska stanica su postojeći.</t>
  </si>
  <si>
    <t>jed.cij.</t>
  </si>
  <si>
    <t>Ukupno:</t>
  </si>
  <si>
    <t>1.1. PLINSKA INSTALACIJA - instalaterski radovi</t>
  </si>
  <si>
    <t>KN</t>
  </si>
  <si>
    <t>Demontaža dijela postojećeg plinskog razvoda.</t>
  </si>
  <si>
    <t>kompl.</t>
  </si>
  <si>
    <t>NO 25 (R 1")</t>
  </si>
  <si>
    <t>NO 20 (R 3/4")</t>
  </si>
  <si>
    <t>NO 15 (R 1/2")</t>
  </si>
  <si>
    <t>Dobava i montaža plinskog kondenzacijskog cirko-aparata za centralno toplovodno grijanje, nazivne snage Q = 24 kW (snage 6,9-25,5 kW pri grijanju), s min. dvobrzinskom cirkulacijskom crpkom, ekspanzijskom posudom i sigurnosnim ventilom, uključivo i:</t>
  </si>
  <si>
    <t>a) kombinirana dimnjača (dimovod i dovod zraka za ukupnu dužinu od oko 4,6 m za spajanje vertikalno kroz tavan i krovište građevine, uključivo i svi fazonski komadi i revizija te završni komad za zaštitu od oborina, krovni opšav i sl.)</t>
  </si>
  <si>
    <t>b) toplovodna zaporna i sigurnosna armatura na strani tople vode (toplovodni zasuni)</t>
  </si>
  <si>
    <t>c) svi elementi za spajanje na vodovodnu instalaciju radi dopunjavanja toplovodnog sustava vodom</t>
  </si>
  <si>
    <t>d) automatika za reguliranje temperature vode u prethodnom cjevovodu za centralno grijanje s vanjskim temperaturnim osjetnikom i temperaturnim korektorom (koji se montira u zbornicu) s programskim tjednim satom i automatikom za grijanje potrošne vode u toplovodnom bojleru (s primarnošću), s potrebnim senzorima, ožičenjem i puštanjem u rad.</t>
  </si>
  <si>
    <t>e) elemeni za odvod kondenzata i spajanje na kanalizaciju</t>
  </si>
  <si>
    <t>f) svi elementi i pribor potrebni za montažu aparata na zid</t>
  </si>
  <si>
    <t>g) plinska kuglasta slavina s termičkim zapornim osiguračem i s elementima za spajanje na plinsku instalaciju</t>
  </si>
  <si>
    <t>Nudimo:</t>
  </si>
  <si>
    <t>NO 25</t>
  </si>
  <si>
    <t>Dobava i montaža plinskog savitljivog crijeva, deklariranog za zemni plin, sa spojnicom za navojno spajanje, na jednom kraju, i plinskom kuglastom slavinom, na njegovom drugom kraju, nazivne dimenzije:</t>
  </si>
  <si>
    <t>NO25, NP 0,5 i dužine min. l = 1,1 m</t>
  </si>
  <si>
    <t>NO15, NP 0,5 i dužine min. l = 1,1 m</t>
  </si>
  <si>
    <t>Sitni potrošni i montažni materijal, zaštitne ("proturne") cijevi te brtvljenje prostora između zaštitne i plinske cijevi purpenom razreda požarne otpornosti F90.</t>
  </si>
  <si>
    <t>Ispitivanje cijele plinske instalacije na čvrstoću, tlakom p = 6(1) bar.</t>
  </si>
  <si>
    <t xml:space="preserve">Tlačna proba - konačno ispitivanje plinske instalacije na nepropusnost zrakom pod pritiskom od 110 mbar, a nakon montaže plinskih uređaja i opreme </t>
  </si>
  <si>
    <t>Puštanje u rad i regulacija rada plinskih uređaja te pribavljanje odgovarajućih certifikata o podešenosti izgaranja i automatike.</t>
  </si>
  <si>
    <t>1.1. PLINSKA INSTALACIJA  - instalaterski radovi - UKUPNO (KN):</t>
  </si>
  <si>
    <t>2. SUSTAV RADIJATORSKOG GRIJANJA i TOPLINSKA CENTRALA - instalaterski radovi</t>
  </si>
  <si>
    <t>članaka</t>
  </si>
  <si>
    <t>2a.</t>
  </si>
  <si>
    <t xml:space="preserve">b) usmjerivačem protoka i regulacijskim (termostatskim) ventilom </t>
  </si>
  <si>
    <t>c) spojnicama R 1", za spajanje s ostalim člancima</t>
  </si>
  <si>
    <t>d) radijatorskim slijepom čepom 1"</t>
  </si>
  <si>
    <t>2b.</t>
  </si>
  <si>
    <t>b) usmjerivačem protoka i regulacijskim ventilom s bijelom kapicom</t>
  </si>
  <si>
    <t>Dobava i montaža termostatskih glava za radijatorske ventile H-članaka iz stavke 2a.</t>
  </si>
  <si>
    <t>Dobava i montaža ovjesnog pribora za radijatore iz prethodne stavke, koji se sastoji od nožica, konzola i odstojnika te spojnog i montažnog materijala.</t>
  </si>
  <si>
    <t>Dobava i montaža radijatorskih slijepih čepova, s klingeritnim brtvama.</t>
  </si>
  <si>
    <t>1"</t>
  </si>
  <si>
    <t>Dobava i montaža radijatorskih redukcijskih čepova s klingeritnim brtvama.</t>
  </si>
  <si>
    <t>1"-1/4"</t>
  </si>
  <si>
    <t>1"-1/2"</t>
  </si>
  <si>
    <t>Dobava i montaža slavina za punjenje i pražnjenje instalacije, sa holenderom i kapom, nazivne dimenzije NO 1/2".</t>
  </si>
  <si>
    <t>Dobava i montaža radijatorskih odzračnih ventila:</t>
  </si>
  <si>
    <t>NO 1/4"</t>
  </si>
  <si>
    <t xml:space="preserve"> m</t>
  </si>
  <si>
    <t>Napomena:</t>
  </si>
  <si>
    <t>Za cijevni razvod izveden s bakrenim cijevima uračunati prosječno po 2 (dva) komada fitinga na svakih 5 dužnih metara specificirane cijevi.</t>
  </si>
  <si>
    <t>Za cijevni razvod izveden s plastičnim cijevima u cijenu metraže uračunati prosječno po 2 (dva) komada fitinga na svakih 5 dužnih metara specificirane cijevi.</t>
  </si>
  <si>
    <t>Dobava i ugradnja prijelaznih komada bakar-plastika, sljedećih dimenzija:</t>
  </si>
  <si>
    <t>Dobava i montaža slavina za punjenje i pražnjenje instalacije, sa holenderom i kapom i priključkom za spajanje na bakrenu cijev.</t>
  </si>
  <si>
    <t>Dobava i montaža navojnog nepovratnog ventila, za toplu vodu, NP10 (ležeće izvedbe), dimenzija:</t>
  </si>
  <si>
    <t>Dobava i ugradnja akumulacijskog spremnika (toplovodnog bojlera), za zagrijavanje potrošne vode toplom vodom iz cirko-aparata, volumena 300 litara, s jednim spiralnim izmjenjivačem, koji je kompletan s toplinskom izolacijom, zaštitnom elektrodom, odzračnim i odmuljnjm ventilom (slavinom), priključcima za grijanje, odnosno s priključcima za toplu i hladnu vodu i cirkulaciju te potrebnim termostatima.</t>
  </si>
  <si>
    <t>Dobava i montaža sustava za cirkuliranje tople potrošne vode koji se sastoji od:</t>
  </si>
  <si>
    <t>19.</t>
  </si>
  <si>
    <t>Dobava i montaža ekspanzijske, membranske posude, volumena 10 litara, za ugradnju na instalaciju potrošne vode, s pretpritiskom dušika od 5,0-6,5 bara, uključivo i elementi za spajanje i ovješenje.</t>
  </si>
  <si>
    <t>Dobava i montaža sigurnosnog ventila sa oprugom NO 15, NP 10, sa podešenim tlakom otvaranja p = 6,5 bara, za ugradnju na instalaciju potrošne vode.</t>
  </si>
  <si>
    <t>Dobava i montaža automatskih odvajača zraka nazivne dimenzije NO 1/2", NP10 s priborom za montažu</t>
  </si>
  <si>
    <t>22.</t>
  </si>
  <si>
    <t>Izrada, dobava i montaža ovjesnog pribora za cijevi i opremu, uključivo sav potreban vijčani materijal i pribor za montažu.</t>
  </si>
  <si>
    <t>23.</t>
  </si>
  <si>
    <t>Bojenje cjevovoda i ovjesnog pribora, temperaturno otpornom bojom u dva premaza, u tonu po izboru projektanta, a nakon prethodne kvalitetne priprema cjevovoda za bojenje.</t>
  </si>
  <si>
    <t>24.</t>
  </si>
  <si>
    <t>Ispitivanje instalacije (hladna i topla proba), puštanje u rad i balansiranje, uključivo i izrada Uputa za rukovanje i održavanje.</t>
  </si>
  <si>
    <t>2. SUSTAV GRIJANJA - instalaterski radovi - UKUPNO (KN):</t>
  </si>
  <si>
    <t>3.1. RAZVODNI UNUTARNJI SANITARNI i HIDRANTSKI VODOVOD</t>
  </si>
  <si>
    <t xml:space="preserve"> - instalaterski radovi</t>
  </si>
  <si>
    <t>NAPOMENA: Unutarnji hidrant NO50 postoji.</t>
  </si>
  <si>
    <t xml:space="preserve">Dobava i montaža ravnih, prolaznih ventila za hladnu vodu NP 10 dimenzija: </t>
  </si>
  <si>
    <t>NO 32</t>
  </si>
  <si>
    <t>NO 20</t>
  </si>
  <si>
    <t>NO 15</t>
  </si>
  <si>
    <t>Ormarić za podžbuknu ugradnju s vratašcima od nehrđajućeg lima dimenzija:</t>
  </si>
  <si>
    <t>300x300 mm</t>
  </si>
  <si>
    <t>450x450 mm</t>
  </si>
  <si>
    <t>Dobava i montaža ravnih prolaznih ventila za hladnu vodu za podžbuknu ugradnju s ukrasnom kapom i rozetom dimenzija :</t>
  </si>
  <si>
    <t>R 1/2"</t>
  </si>
  <si>
    <t>R 3/4"</t>
  </si>
  <si>
    <t>Napomena: Ventili se ugrađuju u krajnje ventilske ormariće.</t>
  </si>
  <si>
    <t xml:space="preserve">NAPOMENA: </t>
  </si>
  <si>
    <t xml:space="preserve">Za podžbukni razvod u sanitarnim čvorovima  uračunati prosječno po četiri komada fitinga po dužnom metru specificirane cijevi. </t>
  </si>
  <si>
    <t>Dobava i montaža slavine za hladnu vodu, R 1/2", s nastavkom za savitljivo crijevo, rozetom te spojnim i brtvećim materijalom, za dopunjavanje vodom sustava toplovodnog grijanja i zalijevanje.</t>
  </si>
  <si>
    <t>Ispitivanje mreže (tlačna proba) s vodenim tlakom od 10 bara u skladu s posebnim tehničkim uvjetima, po dionicama i skupno.</t>
  </si>
  <si>
    <t>3.1. RAZVODNI UNUTARNJI VODOVOD - instalaterski radovi -UKUPNO (KN):</t>
  </si>
  <si>
    <t>4.1. SANITARNO-FEKALNA KANALIZACIJA - instalaterski radovi</t>
  </si>
  <si>
    <t>6</t>
  </si>
  <si>
    <t>1</t>
  </si>
  <si>
    <t>NAPOMENA;</t>
  </si>
  <si>
    <t>NAPOMENA: Horizontalni žljebovi i vertikalne oborinske cijevi, koji se izrađuju od čeličnog pocinčanog lima, su sastavni dio troškovnika građevinskih radova.</t>
  </si>
  <si>
    <t>Sitni potrošni materijal kao što su silikonski kit, spojni materijal i pribor, vijci, matice podložne pločice i sl.</t>
  </si>
  <si>
    <t>Ispitivanje instalacije na protočnost i nepropusnost, uključivo izdavanje atesta.</t>
  </si>
  <si>
    <t>4.1. SANITARNO-FEKALNA i OBORINSKA KANALIZACIJA - instalaterski radovi -UKUPNO (KN):</t>
  </si>
  <si>
    <t>4.2.SANITARNO-FEKALNA i OBORINSKA KANALIZACIJA - građevinski radovi</t>
  </si>
  <si>
    <t>Priprema gradilišta.</t>
  </si>
  <si>
    <t>Čišćenje otpada nastalog radovima iz prethodnih stavki te odvoženje otpada na specijalizirani dio gradske deponije ili na privremenu planirku (računati prijevoznu udaljenost od 3 km)</t>
  </si>
  <si>
    <t>Iskop zemlje B i C kategorije, za polaganje kanalizacije, širine rova 0,4-0,5 m, prosječne dubine 0,6 m.</t>
  </si>
  <si>
    <t>ručno cca.40%</t>
  </si>
  <si>
    <t>Iskop zemlje B i C kategorije, za polaganje vanjske kanalizacije, širine rova 0,6-0,8 m, prosječne dubine 0,8 - 1,2 m.</t>
  </si>
  <si>
    <t>strojno cca.60%</t>
  </si>
  <si>
    <t>Planiranje dna iskopanog rova za polaganje vanjske kanalizacije i niveliranje podloge kanalizacijskih cijevi u skladu s proračunskim tablicama padova kanalizacijskih cijevi.</t>
  </si>
  <si>
    <t>Dobava i razastiranje sitnog (žutog) šljunka kao podloge za cijevi, u debljini od 10 cm, nabijanje</t>
  </si>
  <si>
    <t>Iskop zemlje i izrada betonskog revizijskog okna, dimenzija 0,60x0,60x0,90-1,2m, s lijevano-željeznim poklopcem 60x60 cm, nosivosti min. 5 t, s lijevano-željeznim stupaljkama, sve prema detalju iz tehničke dokumentacije.</t>
  </si>
  <si>
    <t>komplet</t>
  </si>
  <si>
    <t>Betoniranje i formiranje kineta u betonskim oknima iz prethodne stavke.</t>
  </si>
  <si>
    <t>Iskop rova, dimenzija 2,5x1,5x1,8 m te dobava potrebnog materijala i izrada armirano-betonske podložne ploče, dimenzija cca. 1,0x1,0x0,2 m, za postavljanje mastolovca, sve prema detalju iz tehničke dokumentacije.</t>
  </si>
  <si>
    <t xml:space="preserve">Iskop zemlje i izrada betonske jednodjelne vodonepropusne sabirne jame volumena cca.45 m3, svijetlih dimenzija 6,0 x 2,80 x cca.3,05m, s ljevano-željeznim poklopcem 60 x 60 cm, nosivosti min. 5 t, s ljevano-željeznim stupaljkama, sve prema detalju iz tehničke dokumentacije, uključivo i izrada statičkog računa i izvedbene dokumentacije. </t>
  </si>
  <si>
    <t>Odvoz viška zemlje preostale nakon zatrpavanja rova, a prema dogovoru s investitorom ili nadzornim inženjerom. Predviđena je prosječna prijevozna udaljenost od 3 km.</t>
  </si>
  <si>
    <t>4.2.SANITARNO-FEKALNA i OBORINSKA KANALIZACIJA - građevinski radovi - UKUPNO (KN):</t>
  </si>
  <si>
    <t>5. VENTILACIJA - instalaterski radovi</t>
  </si>
  <si>
    <t>Čišćenje i servisiranje postojeće ventilacijske nape kuhinjskog termobloka, filtara-hvatača masnoća i pripadajućeg ventilatora.</t>
  </si>
  <si>
    <t>Dobava i ugradnja u izlazni kanal krilne sklopke s elementima za ugradnju u limeni kanal i s elementima za elektropovezivanje (vidi elektroprojekt).</t>
  </si>
  <si>
    <t>- snaga N=62 W</t>
  </si>
  <si>
    <t>- broj okretaja n = 2540 min-1,</t>
  </si>
  <si>
    <t>- težina G = 3,2 kg</t>
  </si>
  <si>
    <t>Dobava i montaža ventilacijskih kanala, sa svim potrebnim fazonskim komadima, koji su izrađeni od čeličnog pocinčanog lima debljine k = 0,8 mm i k=1 mm, uključivo ovjesni, spojni i brtveni materijal te izolacija s izolacijskim panelima debljine min. 15 mm.</t>
  </si>
  <si>
    <t>Izrada i ugradnja u vanjski zid građevine (ili u nadsvjetlo vanjskih vrata) rešetke, u protukišnoj izvedbi, sa zaštitnom mrežicom, uljučivo bojenje temeljnom i završnom bojom, dimenzija: 250x250mm.</t>
  </si>
  <si>
    <t>Dobava i montaža sitnog potrošnog materijala, ovjesnog pribora, traka, obujmica, vijaka matica, zakovica, pletenica za premošćenje kanalskih prirubnica, materijala za lemljenje, izrada i ugradnja limenih orijelaznih fazonskih komada i sl.</t>
  </si>
  <si>
    <t>Puštanje u rad ventilacijskog sustava kuhinje (sustava za dovod svježeg zraka i sustava za odsis), balansiranje i podešavanje te probni pogon.</t>
  </si>
  <si>
    <t>Pribavljanje certifikata o funkcionalnosti ventilacije.</t>
  </si>
  <si>
    <t>5. VENTILACIJA - instalaterski radovi - UKUPNO (KN):</t>
  </si>
  <si>
    <t>REKAPITULACIJA:</t>
  </si>
  <si>
    <t>A)</t>
  </si>
  <si>
    <t>INSTALACIJA ZEMNOG PLINA</t>
  </si>
  <si>
    <t>B)</t>
  </si>
  <si>
    <t>INSTALACIJA GRIJANJA</t>
  </si>
  <si>
    <t>C)</t>
  </si>
  <si>
    <t>VODOVOD</t>
  </si>
  <si>
    <t>D)</t>
  </si>
  <si>
    <t>SANITARNO-FEKALNA i OBORINSKA KANALIZACIJA</t>
  </si>
  <si>
    <t>E)</t>
  </si>
  <si>
    <t>VENTILACIJA</t>
  </si>
  <si>
    <t>SVEUKUPNO (KN):</t>
  </si>
  <si>
    <t>ELEKTRORADOVI</t>
  </si>
  <si>
    <t>XIV..</t>
  </si>
  <si>
    <t>REKAPITULACIJA GARĐEVINSKIH RADOVA</t>
  </si>
  <si>
    <t>Dobava i montaža opreme WC-a za invalide sa svom potrebnom opremom i armaturom .                                                                                                       WC mora omogućavati ispunjavanje sljedećih uvjeta, odnosno imati:
– WC školjku zajedno s daskom za sjedenje visine od 45 do 50 cm,
– uz WC školjku dva držača za ruke duljine 90 cm, postavljena na zid u rasponu visine od 80 do 90 cm iznad površine poda,
– najmanje jedan držač za ruke koji mora biti preklopni i to obvezno onaj s pristupačne strane WC školjke, a drugi može biti fiksno pričvršćen na zid,
– udaljenost prednjeg ruba WC školjke od zida od najmanje 65 cm,
– pokretač uređaja za ispuštanje vode u WC školjku postavljen na visini od 70 cm iznad površine poda ili izvedeno senzorsko ispuštanje vode u WC školjku,
– konzolni umivaonik širine najmanje 50 cm na visini od 80 cm, sa sifonom smještenim u ili uz zid,
– slavinu – jednoručnu mješalicu ili ugrađeno senzorsko otvaranje i zatvaranje vode,– širinu uporabnog prostora ispred WC školjke najmanje 90 cm,
– nagnuto zaokretno ogledalo postavljeno donjim rubom na visinu od 100 cm,
– vješalicu za odjeću na visini od 120 cm,
– alarmni uređaj s prekidačem na pritisak ili vrpcom za povlačenje, na visini od 60 cm,</t>
  </si>
  <si>
    <t>wc školjka sa keramičkim poklopcem i dvostupanjskim  vodokotlićem</t>
  </si>
  <si>
    <t>Dobava i postava toplinske izolacije stropa prizemlja koja se sastoji os PVC folije, mineralne vune 20 cm  u dva sloja 10+10cm, λ = 039 W/mK, na izolaciju se postavlja paropropusna vodonepropusna folija.
(Postojeća toplinska izolacija se radi sigurnosti uklanja budući da je bila izložena azbestnoj prašini.)</t>
  </si>
  <si>
    <t>Izrada plivajućeg cementnog estriha debljine 5 cm (armirano mrežom Q131) na sloj toplinske izolacije poda. Estrih dilatirati od zida okiporom 1 cm. Na toplinsku izolaciju se postavlja PVC folija - sve uračunati u stavku.</t>
  </si>
  <si>
    <t xml:space="preserve">Betoniranje AB rampe za invalide betonom 
C 30/37 do podesta ulaznih stepenica. Nivo postojećih stepenica se povisuje za 15 cm. Ploča podesta i rampe se armira sa Q-257 mrežom u gornjoj trećini debljine. 
</t>
  </si>
  <si>
    <t>Dobava i montaža aluminijskih lijevanih radijatora.</t>
  </si>
  <si>
    <t>600/95</t>
  </si>
  <si>
    <t>Dobava i ugradnja H-članaka  (++), za radijatore iz prethodne stavke, koji su kompletni sa:</t>
  </si>
  <si>
    <t>Dobava i ugradnja H-članaka (++), za radijatore iz prethodne stavke, koji su kompletni sa:</t>
  </si>
  <si>
    <t>Dobava i montaža plastičnih polipropilenskih cijevi, NP20, koje se polažu u podnu konstrukciju i podžbukno, uljučujući sav potreban fiting i izolacijske cijevi s parnom branom, debljine stjenke 13 mm, slijedećih dimenzija:</t>
  </si>
  <si>
    <t>Dobava i ugradnja ventila za hidrauličko uravnotežavanje, s elementima za spajanje, uključujući radovi podešavanja.</t>
  </si>
  <si>
    <t>Dobava i montaža unutrašnjeg podžbuknog vodovodnog razvoda (i razvoda u podnoj konstrukciji) koji će biti izveden s plastičnim polipropilenskim cijevima, NP20(10), uljučujući i izolacijske cijevi s parnom branom, debljine stjenke 5(13) mm.</t>
  </si>
  <si>
    <t>Dobava i ugradnja mastolovca - odvajalo masnoća, za nazivni protok 1 l/s, koji je predviđen za ugradnju u zelenu površinu, s teleskopskim revizijskim oknom s poklopcem za ugradnju u zelenu površinu.</t>
  </si>
  <si>
    <t>Dobava i montaža radijalnog cijevnog ventilatora, koji je opremljen s regulatorom za kontinuirano podešavanje brzine vrtnje i kapaciteta, sljedećih karakteristika:</t>
  </si>
  <si>
    <t>Dobava i montaža elastičnih uložaka i spojnih manžeta s elementima za učvršćenje za kanalski ventilator iz prethodne stavke.</t>
  </si>
  <si>
    <t>Dobava i ugradnja kanalskih ventilacijskih rešetaka s horizontalnim lamelama, dimenzija 225x125 mm.</t>
  </si>
  <si>
    <t xml:space="preserve">Ponuditelj za sve svjetiljke treba priložiti tvorničke certifikate i isprave o sukladnosti, te kataloški list s tehničkim podacima. </t>
  </si>
  <si>
    <t>Dobava i ugradnja toplinske izolacije poda od ploča tvrde PUR ili PIR pjene debljine 12 cm, λ= 0,023. Izolacija se postavlja na postojeću AB ploču.</t>
  </si>
  <si>
    <t xml:space="preserve">Dobava i ugradnja obloga zidova sanitarnog čvora vodootpornim gipskartonskim pločama 2x1,25 cm - postavljanje na postojeći drveni roštilj. </t>
  </si>
  <si>
    <t>Oblaganje stropova sanitarija i kuhinje vodootpornim gips-kartonskim pločama na metalnoj podkonstrukciji i priprema do ličenja. U stavku uključiti silikoniziranje spojeva sa zidom.</t>
  </si>
  <si>
    <t>Oblaganje stropova ostalih prostorija  gips-kartonskim pločama na metalnoj podkonstrukciji i priprema do ličenja. U stavku uključiti silikoniziranje spojeva sa zidom.</t>
  </si>
  <si>
    <t>Postavljanje krovne paropropusne vodonepropusne folije  na postojeću krovnu konstrukciju</t>
  </si>
  <si>
    <t xml:space="preserve">Dobava i ugradnja krovnih ploča od profiliranog čeličnog lima smeđe boje. Dužina krovnih ploča mora odgovarati maksimalnoj duljini po kosini krovišta, dakle postavlja se jedna ploča od strehe do sljemena i nema uzdužnih nastavljanja ploča. Širina ploča prema proizvodnoj širini proizvođača, poprečne preklope izvesti strogo prema tehničkim uputama proizvođača krovnog pokrova.
Način pričvrščenja ploča prema uputama proizvođača, debljina i broj pričvrsnih vijaka prema tehničkim uputama (voditi računa o zonama pozicioniranja - veći broj vijaka u rubnim područjima). Za privijanje koristiti isključivo vijke od nehrđajučeg čelika s podloškama i  brtvama.
Stavka uključuje dobavu i transport materijala do gradilišta strogo prema uputama proizvođača. Uključen je sav rad i materijal na ugradnji do pune funkcionalnosti, sa uključenim svim montažnim, spojnim i pričvrsnim sredstvima, transportima i skelama, te zaštitama. Također je uključena izvedba manjih prodora kroz pokrov ( odzračnici, antene, spojevi gromobrana i sl.), koji moraju biti obrađeni po uputama proizvođača, sa korištenjem tipskih elemenata sustava, što je uključeno u cijenu stavke.Obračun po m2 gotove kose površine ugrađenih profiliranih limova
</t>
  </si>
  <si>
    <t>Zatvaranje strehe profliranim obojenim poc. limon  debljine 0,6 mm, u boji pokrova
Stavka uključuje nosače, spojna sredstva i sav sitni i potrošni materijal.Uz rub vertikalne plohe izvesti okapnicu.
Na otvore za ventilaciju krovišta u zoni uzdužnoh letava postaviti metalnu mrežicu protiv insekata ( 80 m).</t>
  </si>
  <si>
    <t xml:space="preserve">Izrada i postava vertikalnog oluka od pocinčanog obojenog lima debljine o,6 mm, d= 120 mm.
U stavku uključiti potrebna koljena i spajanja, nosače, spojna sredstva i spoj na kanalizaciju.
</t>
  </si>
  <si>
    <t xml:space="preserve">Izrada i montaža opšava dimnjaka od pocinčanogobojenog lima debljine 0,6 mm, r.š. 50 cm, u boji pokrova
Stavka uključuje nosače, spojna sredstva i sav sitni i potrošni materijal.
</t>
  </si>
  <si>
    <t xml:space="preserve"> Nabava materijala  i ugradnja obloge vanjskih montažnih zidova prešanim ljepljenim pločama sa suprotno orjentiranim iverjem debljine 15 mm ( zamjena za azbestne ploče)</t>
  </si>
  <si>
    <t>Dobava materijala i izvođenje dodatne toplinske zaštite zidova izvodi se s toplinskom izolacijom od ploča ili lamela od kamene vune debljine 14 cm. koji po svemu mora zadovoljavati uvjete ETAGA-004 ili jednakovrijedne. Sve radove na izvedbi sustava izvesti u skladu s uputama proizvođača (distributera) sustava i pravilima struke. Lamele se na zidove lijepe punoplošno, a ploče linijski po rubovima i točkasto po sredini (ca. 40% površine ploče), polimerno- cementnim ljepilom za lijepljenje proizvoda od kamene vune (paropropusnost!), debljine ne veće od 0,5 cm.  Lamele se ne trebaju dodatno pričvrstiti pričvrsnicama, osim u iznimnim slučajevima (iznad 22 m, izrazito vjetrovita i izrazito trusna područja). Preko sloja izolacije nanosi se ljepilo u debljini od približno 3,00 mm u koje se utiskuje staklena, alkalno-otporna mrežica. Sistemom „mokro na suho“ nanosi se sljedeći sloj ljepila debljine 2,00 mm. Nakon minimalno 7-10 dana sušenja nanosi se sloj za izjednačavanje vodoupojnosti (impregnacijski predpremaz) preko kojeg se nanosi završni sloj na osnovu silikata ili silikona. Ploče kamene vune lijepe se linijski po rubovima i točkasto po sredini, uz obaveznu primjenu mehaničkih spojnica po shemi „W“ (vidi smjernice proizvođača!).                                                                                                           Izvedba zaštitno dekorativne silikatne žbuke valjane teksture ( zrno 2 mm) u svemu prema uputama proizvođača.
Podlogu prethodno impregnirati i pripremiti prema uputama proizvođača. U&lt;=25 W/m2K</t>
  </si>
  <si>
    <t xml:space="preserve">Nabava materijala, izrada i postava toplinskog fasadnog sustava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
</t>
  </si>
  <si>
    <t xml:space="preserve">Dobava i montaža aluminijskih klupčica gotove širine 23 cm 
d= 1,90mm u bijeloj boji ili prema izboru investitora. 
Montaža se vrši uputama nadzornog inženjera, a prije 
izrade "špalete" prozora. 
Napomena: ispod klupčica "špaleta" mora biti potpuno 
završena sa mrežicom i dva premaza Ijepilom u blagom 
padu. 
Klupčica se montira prije izrade "špaleta" te prije završne 
obrade navlačenja silikatne strukture 0 1.5 mm. 
Mjere provjeriti na licu mjesta. 
</t>
  </si>
  <si>
    <t xml:space="preserve">Dobava i montaža nosača zastave (3 koplja) izrađen od inoxa, 
pločevinom dim. 350 x 250mm debljine 10mm sa 3 privarene 
cijevi svijetlog promjera 45mm (stijenka 6mm) dužine cca 25 cm.
Vanjska pločevina je vidljiva, a unutarnja pločevina se 
pričvršćuje za drvenu nosivu konstrukciju vanjskog zida. 
Razmak između unutarnje i vanjske pločevine je cca 10 cm
(prilagoditi na licu mjesta). 
</t>
  </si>
  <si>
    <t>Isporuka i montaža crne čelične, bešavne cijevi, prema HRN C.B5.221 ili jednakovrijednom normom, uključivo i bojenje temeljnom i žutom završnom bojom, dimenzija:</t>
  </si>
  <si>
    <t>Dobava i montaža plinskog elektromagnetskog ventila (za ukapljeni naftni plin),  NP10, za radni tlak od max. 50 kPa (koji je kod nestanka napona zatvoren), dimenzija:</t>
  </si>
  <si>
    <t>Dobava i montaža bakrenih cijevi, oblika i dimenzija prema DIN 1786 ili jednakovrijednom normom, uključivo i odgovarajći bakreni fiting, namijenjen za spajanje tvrdim lemljenjem i izolacijske cijevi, debljine stjenke od min. 13 mm za toplnsko izoliranje glavnih razvodnih (podžbuknih) cjevovoda, sljedećih dimenzija:</t>
  </si>
  <si>
    <t>Isporuka i montaža spojnih i prijelaznih komada polietilen/polipropilen ili polietilen/čel.poc., sljedećih dimenzija:</t>
  </si>
  <si>
    <t>Isporuka i montaža polietilenskih cijevi za pitku vodu, izrađenih iz polietilena visoke gustoće, PE 100, za radni tlak do 10 bara (PN 10), oblika i dimenzija prema DIN 8074/8075 ili jednakovrijednom normom, uključivo i sav potreban fiting te spojnice za elektrofuzijsko spajanje cijevi i fitinga, sljedećih dimenzija:</t>
  </si>
  <si>
    <t>Sitni potrošni materijal, kao što su to metalne konzole cjevovoda, brtve, vijci, matice i podložne pločice, kudelja, laneno ulje i sl.</t>
  </si>
  <si>
    <t>Ispiranje i dezinfekcija instalacije, u skladu sa standardom DIN 1988 ili jednakovrijednom normom. Ispitivanje i pribavljanje atesta o sanitarnoj ispravnosti vode za piće (ispitivanje uzoraka vode kod nadležnog poduzeća).</t>
  </si>
  <si>
    <t>Dobava i montaža kanalizacijskih cijevi s naglavcima, standardnih dužina ( 0,25 ; 0,5 m; 1,0 m; 2,0 m ),  koje su izrađene prema DIN 19531 ili jednakovrijednom normom, od tvrdog PVC-a, uključivo i svi potrebni fazonski komadi, prstenaste "O"-brtve i pričvrsni materijal, sljedećih dimenzija:</t>
  </si>
  <si>
    <t>Krovni opšav, oko odušnice 50 mm, od čeličnog pocinčanog lima, debljine 1,0 mm, odnosno hidroizoliranja prolaska kanalizacijske odušnice kroz krov obuhvaćeni su stavkom</t>
  </si>
  <si>
    <t>Dobava i montaža lijevano-željeznih kanalizacijskih cijevi, prema DIN 19501 ili jednakovrijednoj normi s naglavkom, NO100 mm, s naglavkom, prema DIN 19500 ili jednakovrijednoj normi , dužine 1 m i LŽ-luka sa sifonom, NO100/89° (donji dio oborinskih sifonskih vertikala).</t>
  </si>
  <si>
    <r>
      <t xml:space="preserve">Dobava, montaža i spajanje: 
</t>
    </r>
    <r>
      <rPr>
        <b/>
        <sz val="10"/>
        <rFont val="Arial"/>
        <family val="2"/>
      </rPr>
      <t>svjetiljka asimetrična ovjesna (suspended)</t>
    </r>
    <r>
      <rPr>
        <sz val="10"/>
        <rFont val="Arial"/>
        <family val="2"/>
      </rPr>
      <t xml:space="preserve"> 
LED izvor svjetlosti 
metalno kućište, asimetrična optika 
duljina: cca 120 cm
snaga sistema max 32 W
efektivni svjetlosni tok min 4000 lm
temperatura boje max 4000 K
stupanj zaštite min IP20
životni vijek 50000 h
(ovješenje na dužini 50 cm, za rasvjetu ploče)</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</si>
  <si>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120x20 cm
snaga sistema max 41 W
efektivni svjetlosni tok min 3700 lm
temperatura boje max 4000 K
stupanj zaštite min IP20
UGR &lt; 19
životni vijek 50000 h
(ugradnja na betonski strop: učionice, zbornica, kabinet)</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</si>
  <si>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120x15 cm
snaga sistema max 35 W
efektivni svjetlosni tok min 3700 lm
temperatura boje max 4000 K
stupanj zaštite min IP20
životni vijek 50000 h
(ugradnja na betonski strop: hodnici, ulaz, blagovaonica)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</si>
  <si>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27 W
efektivni svjetlosni tok min 2900 lm
temperatura boje max 4000 K
stupanj zaštite min IP43
životni vijek 30000 h
(ugradnja na zid ili strop: ostave, spremišta)</t>
    </r>
  </si>
  <si>
    <r>
      <t xml:space="preserve">Dobava, montaža i spajanje: 
</t>
    </r>
    <r>
      <rPr>
        <b/>
        <sz val="10"/>
        <rFont val="Arial"/>
        <family val="2"/>
      </rPr>
      <t>svjetiljka vodotijesna (waterproof)</t>
    </r>
    <r>
      <rPr>
        <sz val="10"/>
        <rFont val="Arial"/>
        <family val="2"/>
      </rPr>
      <t xml:space="preserve"> 
LED izvor svjetlosti 
polikarbonatno kućište 
duljina: 150 cm
snaga sistema max 58 W
efektivni svjetlosni tok min 7000 lm
temperatura boje max 4000 K
stupanj zaštite min IP65
životni vijek 50000 h
(ugradnja na strop: kuhinja, kotlovnica)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</si>
  <si>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13 W
efektivni svjetlosni tok min 1500 lm
temperatura boje max 4000 K
stupanj zaštite min IP43
životni vijek 30000 h
(ugradnja na zid ili strop: sanitarni čvorovi)</t>
    </r>
  </si>
  <si>
    <r>
      <t xml:space="preserve">Dobava, montaža i spajanje: 
</t>
    </r>
    <r>
      <rPr>
        <b/>
        <sz val="10"/>
        <rFont val="Arial"/>
        <family val="2"/>
      </rPr>
      <t>reflektor vanjski</t>
    </r>
    <r>
      <rPr>
        <sz val="10"/>
        <rFont val="Arial"/>
        <family val="2"/>
      </rPr>
      <t xml:space="preserve"> 
LED izvor svjetlosti 
metalno kućište 
snaga sistema max 40 W
efektivni svjetlosni tok min 4200 lm
temperatura boje 4000 K
stupanj zaštite min IP43
zaštita od mehaničkog djelovanja IK5
životni vijek 50000 h
(ugradnja na vanjskoj fasadi)</t>
    </r>
  </si>
  <si>
    <r>
      <t xml:space="preserve">a) donjim priključcima R 1/2" s radijatorskim vijčani spojkama (prigušnicama) s prijelaznim elementima za spajanje na plastičnu cijev </t>
    </r>
    <r>
      <rPr>
        <sz val="8"/>
        <rFont val="Symbol"/>
        <family val="1"/>
      </rPr>
      <t>Æ</t>
    </r>
    <r>
      <rPr>
        <sz val="8"/>
        <rFont val="Arial"/>
        <family val="2"/>
      </rPr>
      <t>20x2,8</t>
    </r>
  </si>
  <si>
    <r>
      <t>NO 25 (</t>
    </r>
    <r>
      <rPr>
        <sz val="8"/>
        <rFont val="Symbol"/>
        <family val="1"/>
      </rPr>
      <t>Æ</t>
    </r>
    <r>
      <rPr>
        <sz val="8"/>
        <rFont val="Arial"/>
        <family val="2"/>
      </rPr>
      <t>28x1)</t>
    </r>
  </si>
  <si>
    <r>
      <t>NO 20 (</t>
    </r>
    <r>
      <rPr>
        <sz val="8"/>
        <rFont val="Symbol"/>
        <family val="1"/>
      </rPr>
      <t>Æ</t>
    </r>
    <r>
      <rPr>
        <sz val="8"/>
        <rFont val="Arial"/>
        <family val="2"/>
      </rPr>
      <t>22x1)</t>
    </r>
  </si>
  <si>
    <r>
      <t></t>
    </r>
    <r>
      <rPr>
        <sz val="8"/>
        <rFont val="Arial"/>
        <family val="2"/>
      </rPr>
      <t xml:space="preserve"> 20x2,8mm</t>
    </r>
  </si>
  <si>
    <r>
      <t></t>
    </r>
    <r>
      <rPr>
        <sz val="8"/>
        <rFont val="Arial"/>
        <family val="2"/>
      </rPr>
      <t xml:space="preserve"> 25x3,5mm</t>
    </r>
  </si>
  <si>
    <r>
      <t>NO20/</t>
    </r>
    <r>
      <rPr>
        <sz val="8"/>
        <rFont val="Symbol"/>
        <family val="1"/>
      </rPr>
      <t></t>
    </r>
    <r>
      <rPr>
        <sz val="8"/>
        <rFont val="Arial"/>
        <family val="2"/>
      </rPr>
      <t xml:space="preserve">22x1) / </t>
    </r>
    <r>
      <rPr>
        <sz val="8"/>
        <rFont val="Symbol"/>
        <family val="1"/>
      </rPr>
      <t></t>
    </r>
    <r>
      <rPr>
        <sz val="8"/>
        <rFont val="Arial"/>
        <family val="2"/>
      </rPr>
      <t>25x3,5 mm</t>
    </r>
  </si>
  <si>
    <r>
      <t>Dobava i montaža ravnih prolaznih ventila NP 6, za toplu vodu max.temperature 120</t>
    </r>
    <r>
      <rPr>
        <vertAlign val="superscript"/>
        <sz val="8"/>
        <rFont val="Arial"/>
        <family val="2"/>
      </rPr>
      <t>o</t>
    </r>
    <r>
      <rPr>
        <sz val="8"/>
        <rFont val="Arial"/>
        <family val="2"/>
      </rPr>
      <t>C, s priključcima za spajanje na bakrenu cijev, dimenzija:</t>
    </r>
  </si>
  <si>
    <r>
      <t>NO 15 (</t>
    </r>
    <r>
      <rPr>
        <sz val="8"/>
        <rFont val="Symbol"/>
        <family val="1"/>
      </rPr>
      <t>Æ</t>
    </r>
    <r>
      <rPr>
        <sz val="8"/>
        <rFont val="Arial"/>
        <family val="2"/>
      </rPr>
      <t>18x1)</t>
    </r>
  </si>
  <si>
    <r>
      <t>Dobava i montaža toplovodnog filtra, NP 6, za toplu vodu do radne temperature od 120</t>
    </r>
    <r>
      <rPr>
        <sz val="8"/>
        <rFont val="Symbol"/>
        <family val="1"/>
      </rPr>
      <t>°</t>
    </r>
    <r>
      <rPr>
        <sz val="8"/>
        <rFont val="Arial"/>
        <family val="2"/>
      </rPr>
      <t>C s priključcima za spajanje na bakrenu cijev.</t>
    </r>
  </si>
  <si>
    <r>
      <t>Dobava i montaža termometra, s priključkom R 1/2", za temperaturno područje T = 0-100</t>
    </r>
    <r>
      <rPr>
        <sz val="8"/>
        <rFont val="Symbol"/>
        <family val="1"/>
      </rPr>
      <t>°</t>
    </r>
    <r>
      <rPr>
        <sz val="8"/>
        <rFont val="Arial"/>
        <family val="2"/>
      </rPr>
      <t xml:space="preserve">C, s priključcima za spajanje na bakrenu cijev </t>
    </r>
    <r>
      <rPr>
        <sz val="8"/>
        <rFont val="Symbol"/>
        <family val="1"/>
      </rPr>
      <t>Æ</t>
    </r>
    <r>
      <rPr>
        <sz val="8"/>
        <rFont val="Arial"/>
        <family val="2"/>
      </rPr>
      <t>22x1.</t>
    </r>
  </si>
  <si>
    <r>
      <t>a) cirkulacijske pumpe, NO 20 (koja je opremljena cijevnim termostatom s preklopnim intervalom 50/40</t>
    </r>
    <r>
      <rPr>
        <sz val="8"/>
        <rFont val="Symbol"/>
        <family val="1"/>
      </rPr>
      <t xml:space="preserve">° </t>
    </r>
    <r>
      <rPr>
        <sz val="8"/>
        <rFont val="Arial"/>
        <family val="2"/>
      </rPr>
      <t>C).</t>
    </r>
  </si>
  <si>
    <r>
      <t></t>
    </r>
    <r>
      <rPr>
        <sz val="8"/>
        <rFont val="Arial"/>
        <family val="2"/>
      </rPr>
      <t>50 /NO40</t>
    </r>
  </si>
  <si>
    <r>
      <t></t>
    </r>
    <r>
      <rPr>
        <sz val="8"/>
        <rFont val="Arial"/>
        <family val="2"/>
      </rPr>
      <t>63 /NO50</t>
    </r>
  </si>
  <si>
    <r>
      <t>Æ</t>
    </r>
    <r>
      <rPr>
        <sz val="8"/>
        <rFont val="Arial"/>
        <family val="2"/>
      </rPr>
      <t>40x2,4 mm</t>
    </r>
  </si>
  <si>
    <r>
      <t>Æ</t>
    </r>
    <r>
      <rPr>
        <sz val="8"/>
        <rFont val="Arial"/>
        <family val="2"/>
      </rPr>
      <t>63x4,5 mm</t>
    </r>
  </si>
  <si>
    <r>
      <t xml:space="preserve">Cijevi </t>
    </r>
    <r>
      <rPr>
        <sz val="8"/>
        <rFont val="Symbol"/>
        <family val="1"/>
      </rPr>
      <t>Æ</t>
    </r>
    <r>
      <rPr>
        <sz val="8"/>
        <rFont val="Arial"/>
        <family val="2"/>
      </rPr>
      <t xml:space="preserve">40 i </t>
    </r>
    <r>
      <rPr>
        <sz val="8"/>
        <rFont val="Symbol"/>
        <family val="1"/>
      </rPr>
      <t>Æ</t>
    </r>
    <r>
      <rPr>
        <sz val="8"/>
        <rFont val="Arial"/>
        <family val="2"/>
      </rPr>
      <t>63 mm se isporučuju u kolutovima.</t>
    </r>
  </si>
  <si>
    <r>
      <t xml:space="preserve">NO32 -----&gt;   </t>
    </r>
    <r>
      <rPr>
        <sz val="8"/>
        <rFont val="Symbol"/>
        <family val="1"/>
      </rPr>
      <t>Æ</t>
    </r>
    <r>
      <rPr>
        <sz val="8"/>
        <rFont val="Arial"/>
        <family val="2"/>
      </rPr>
      <t xml:space="preserve"> 40x5,6mm</t>
    </r>
  </si>
  <si>
    <r>
      <t xml:space="preserve">NO25 -----&gt;   </t>
    </r>
    <r>
      <rPr>
        <sz val="8"/>
        <rFont val="Symbol"/>
        <family val="1"/>
      </rPr>
      <t>Æ</t>
    </r>
    <r>
      <rPr>
        <sz val="8"/>
        <rFont val="Arial"/>
        <family val="2"/>
      </rPr>
      <t xml:space="preserve"> 32x4,5mm</t>
    </r>
  </si>
  <si>
    <r>
      <t xml:space="preserve">NO20 -----&gt;   </t>
    </r>
    <r>
      <rPr>
        <sz val="8"/>
        <rFont val="Symbol"/>
        <family val="1"/>
      </rPr>
      <t>Æ</t>
    </r>
    <r>
      <rPr>
        <sz val="8"/>
        <rFont val="Arial"/>
        <family val="2"/>
      </rPr>
      <t xml:space="preserve"> 25x3,5mm</t>
    </r>
  </si>
  <si>
    <r>
      <t xml:space="preserve">NO15 -----&gt;   </t>
    </r>
    <r>
      <rPr>
        <sz val="8"/>
        <rFont val="Symbol"/>
        <family val="1"/>
      </rPr>
      <t>Æ</t>
    </r>
    <r>
      <rPr>
        <sz val="8"/>
        <rFont val="Arial"/>
        <family val="2"/>
      </rPr>
      <t xml:space="preserve"> 20x2,8mm</t>
    </r>
  </si>
  <si>
    <r>
      <t>Æ</t>
    </r>
    <r>
      <rPr>
        <sz val="8"/>
        <rFont val="Arial"/>
        <family val="2"/>
      </rPr>
      <t>32</t>
    </r>
  </si>
  <si>
    <r>
      <t>Æ</t>
    </r>
    <r>
      <rPr>
        <sz val="8"/>
        <rFont val="Arial"/>
        <family val="2"/>
      </rPr>
      <t>50</t>
    </r>
  </si>
  <si>
    <r>
      <t>Æ</t>
    </r>
    <r>
      <rPr>
        <sz val="8"/>
        <rFont val="Arial"/>
        <family val="2"/>
      </rPr>
      <t>75</t>
    </r>
  </si>
  <si>
    <r>
      <t>Æ</t>
    </r>
    <r>
      <rPr>
        <sz val="8"/>
        <rFont val="Arial"/>
        <family val="2"/>
      </rPr>
      <t>110</t>
    </r>
  </si>
  <si>
    <r>
      <t>Æ</t>
    </r>
    <r>
      <rPr>
        <sz val="8"/>
        <rFont val="Arial"/>
        <family val="2"/>
      </rPr>
      <t>160</t>
    </r>
  </si>
  <si>
    <r>
      <t xml:space="preserve">- za kanalizacijski razvod kanalizacijskim cijevima </t>
    </r>
    <r>
      <rPr>
        <sz val="8"/>
        <rFont val="Symbol"/>
        <family val="1"/>
      </rPr>
      <t>Æ</t>
    </r>
    <r>
      <rPr>
        <sz val="8"/>
        <rFont val="Arial"/>
        <family val="2"/>
      </rPr>
      <t>50 uračunati prosječno po 4 komada fitinga po dužnom metru specificirane cijevi.</t>
    </r>
  </si>
  <si>
    <r>
      <t xml:space="preserve">- za kanalizacijski razvod kanalizacijskim cijevima </t>
    </r>
    <r>
      <rPr>
        <sz val="8"/>
        <rFont val="Symbol"/>
        <family val="1"/>
      </rPr>
      <t>Æ</t>
    </r>
    <r>
      <rPr>
        <sz val="8"/>
        <rFont val="Arial"/>
        <family val="2"/>
      </rPr>
      <t>75 uračunati prosječno po 3 komada fitinga po dužnom metru specificirane cijevi.</t>
    </r>
  </si>
  <si>
    <r>
      <t xml:space="preserve">- za kanalizacijski razvod kanalizacijskim cijevima </t>
    </r>
    <r>
      <rPr>
        <sz val="8"/>
        <rFont val="Symbol"/>
        <family val="1"/>
      </rPr>
      <t>Æ</t>
    </r>
    <r>
      <rPr>
        <sz val="8"/>
        <rFont val="Arial"/>
        <family val="2"/>
      </rPr>
      <t>110 uračunati prosječno po 2 komada fitinga po dužnom metru specificirane cijevi.</t>
    </r>
  </si>
  <si>
    <r>
      <t xml:space="preserve">- za kanalizacijski razvod kanalizacijskim cijevima </t>
    </r>
    <r>
      <rPr>
        <sz val="8"/>
        <rFont val="Symbol"/>
        <family val="1"/>
      </rPr>
      <t>Æ</t>
    </r>
    <r>
      <rPr>
        <sz val="8"/>
        <rFont val="Arial"/>
        <family val="2"/>
      </rPr>
      <t>160 uračunati prosječno po 1 komada fitinga na svakih 3 dužna metra specificirane cijevi.</t>
    </r>
  </si>
  <si>
    <r>
      <t xml:space="preserve">Dobava i montaža podnog, plastičnog sifona, </t>
    </r>
    <r>
      <rPr>
        <sz val="8"/>
        <rFont val="Symbol"/>
        <family val="1"/>
      </rPr>
      <t>Æ</t>
    </r>
    <r>
      <rPr>
        <sz val="8"/>
        <rFont val="Arial"/>
        <family val="2"/>
      </rPr>
      <t>50mm, s ukrasnom nehrđajućom rešetkom.</t>
    </r>
  </si>
  <si>
    <r>
      <t xml:space="preserve">Dobava i montaža podnog, plastičnog sifona, </t>
    </r>
    <r>
      <rPr>
        <sz val="8"/>
        <rFont val="Symbol"/>
        <family val="1"/>
      </rPr>
      <t>Æ</t>
    </r>
    <r>
      <rPr>
        <sz val="8"/>
        <rFont val="Arial"/>
        <family val="2"/>
      </rPr>
      <t>75mm, s ukrasnom nehrđajućom rešetkom.</t>
    </r>
  </si>
  <si>
    <r>
      <t xml:space="preserve">Dobava i montaža ventilacijske, zaštitne, krovne kape, </t>
    </r>
    <r>
      <rPr>
        <sz val="8"/>
        <rFont val="Symbol"/>
        <family val="1"/>
      </rPr>
      <t>Æ</t>
    </r>
    <r>
      <rPr>
        <sz val="8"/>
        <rFont val="Arial"/>
        <family val="2"/>
      </rPr>
      <t>50 mm.</t>
    </r>
  </si>
  <si>
    <r>
      <t xml:space="preserve">Izrada usjeka u zidovima i podovima za kanalizacijske cijevi </t>
    </r>
    <r>
      <rPr>
        <sz val="8"/>
        <rFont val="Symbol"/>
        <family val="1"/>
      </rPr>
      <t>Æ</t>
    </r>
    <r>
      <rPr>
        <sz val="8"/>
        <rFont val="Arial"/>
        <family val="2"/>
      </rPr>
      <t xml:space="preserve">32, </t>
    </r>
    <r>
      <rPr>
        <sz val="8"/>
        <rFont val="Symbol"/>
        <family val="1"/>
      </rPr>
      <t>Æ</t>
    </r>
    <r>
      <rPr>
        <sz val="8"/>
        <rFont val="Arial"/>
        <family val="2"/>
      </rPr>
      <t xml:space="preserve">50, </t>
    </r>
    <r>
      <rPr>
        <sz val="8"/>
        <rFont val="Symbol"/>
        <family val="1"/>
      </rPr>
      <t>Æ</t>
    </r>
    <r>
      <rPr>
        <sz val="8"/>
        <rFont val="Arial"/>
        <family val="2"/>
      </rPr>
      <t xml:space="preserve">75, </t>
    </r>
    <r>
      <rPr>
        <sz val="8"/>
        <rFont val="Symbol"/>
        <family val="1"/>
      </rPr>
      <t>Æ</t>
    </r>
    <r>
      <rPr>
        <sz val="8"/>
        <rFont val="Arial"/>
        <family val="2"/>
      </rPr>
      <t>110 radi postavljanja unutarnjeg kanalizacijskog razvoda.</t>
    </r>
  </si>
  <si>
    <r>
      <t>(obračun po m</t>
    </r>
    <r>
      <rPr>
        <vertAlign val="superscript"/>
        <sz val="8"/>
        <rFont val="Arial"/>
        <family val="2"/>
      </rPr>
      <t>3</t>
    </r>
    <r>
      <rPr>
        <sz val="8"/>
        <rFont val="Arial"/>
        <family val="2"/>
      </rPr>
      <t xml:space="preserve"> iskopane zemlje) </t>
    </r>
  </si>
  <si>
    <r>
      <t>m</t>
    </r>
    <r>
      <rPr>
        <vertAlign val="superscript"/>
        <sz val="8"/>
        <rFont val="Arial"/>
        <family val="2"/>
      </rPr>
      <t>3</t>
    </r>
  </si>
  <si>
    <r>
      <t>(obračun po m</t>
    </r>
    <r>
      <rPr>
        <vertAlign val="superscript"/>
        <sz val="8"/>
        <rFont val="Arial"/>
        <family val="2"/>
      </rPr>
      <t>2</t>
    </r>
    <r>
      <rPr>
        <sz val="8"/>
        <rFont val="Arial"/>
        <family val="2"/>
      </rPr>
      <t xml:space="preserve"> isplaniranog dna).</t>
    </r>
  </si>
  <si>
    <r>
      <t>m</t>
    </r>
    <r>
      <rPr>
        <vertAlign val="superscript"/>
        <sz val="8"/>
        <rFont val="Arial"/>
        <family val="2"/>
      </rPr>
      <t>2</t>
    </r>
  </si>
  <si>
    <r>
      <t>(obračun po m</t>
    </r>
    <r>
      <rPr>
        <vertAlign val="superscript"/>
        <sz val="8"/>
        <rFont val="Arial"/>
        <family val="2"/>
      </rPr>
      <t>3</t>
    </r>
    <r>
      <rPr>
        <sz val="8"/>
        <rFont val="Arial"/>
        <family val="2"/>
      </rPr>
      <t xml:space="preserve"> šljunka)</t>
    </r>
  </si>
  <si>
    <r>
      <t>(obračun po m</t>
    </r>
    <r>
      <rPr>
        <vertAlign val="superscript"/>
        <sz val="8"/>
        <rFont val="Arial"/>
        <family val="2"/>
      </rPr>
      <t>3</t>
    </r>
    <r>
      <rPr>
        <sz val="8"/>
        <rFont val="Arial"/>
        <family val="2"/>
      </rPr>
      <t xml:space="preserve"> betona - prosječno po 0,15 m</t>
    </r>
    <r>
      <rPr>
        <vertAlign val="superscript"/>
        <sz val="8"/>
        <rFont val="Arial"/>
        <family val="2"/>
      </rPr>
      <t>3</t>
    </r>
    <r>
      <rPr>
        <sz val="8"/>
        <rFont val="Arial"/>
        <family val="2"/>
      </rPr>
      <t xml:space="preserve"> betona po kineti)</t>
    </r>
  </si>
  <si>
    <r>
      <t>(obračun po m</t>
    </r>
    <r>
      <rPr>
        <vertAlign val="superscript"/>
        <sz val="8"/>
        <rFont val="Arial"/>
        <family val="2"/>
      </rPr>
      <t>3</t>
    </r>
    <r>
      <rPr>
        <sz val="8"/>
        <rFont val="Arial"/>
        <family val="2"/>
      </rPr>
      <t xml:space="preserve"> prevezene zemlje)</t>
    </r>
  </si>
  <si>
    <r>
      <t xml:space="preserve">Uređenje prekopanih zelenih površina na trasi kanalizacije u širini pojasa od </t>
    </r>
    <r>
      <rPr>
        <sz val="8"/>
        <rFont val="Symbol"/>
        <family val="1"/>
      </rPr>
      <t>»</t>
    </r>
    <r>
      <rPr>
        <sz val="8"/>
        <rFont val="Arial"/>
        <family val="2"/>
      </rPr>
      <t>2,0 m nakon zatrpavanja rova.Ova širina smatra se kao radna zona, gdje su se osim iskopa obavljali pripremni radovi i deponiranje zemlje i ugrađenog materijala.Ove se površine osim planiranja predviđaju dovesti u prvobitno stanje i zasijati travom.</t>
    </r>
  </si>
  <si>
    <r>
      <t>(obračun po m</t>
    </r>
    <r>
      <rPr>
        <vertAlign val="superscript"/>
        <sz val="8"/>
        <rFont val="Arial"/>
        <family val="2"/>
      </rPr>
      <t>2</t>
    </r>
    <r>
      <rPr>
        <sz val="8"/>
        <rFont val="Arial"/>
        <family val="2"/>
      </rPr>
      <t>)</t>
    </r>
  </si>
  <si>
    <r>
      <t>- protok zraka Q = 210 m</t>
    </r>
    <r>
      <rPr>
        <vertAlign val="superscript"/>
        <sz val="8"/>
        <rFont val="Arial"/>
        <family val="2"/>
      </rPr>
      <t>3</t>
    </r>
    <r>
      <rPr>
        <sz val="8"/>
        <rFont val="Arial"/>
        <family val="2"/>
      </rPr>
      <t xml:space="preserve">/h pri </t>
    </r>
    <r>
      <rPr>
        <sz val="8"/>
        <rFont val="Symbol"/>
        <family val="1"/>
      </rPr>
      <t>D</t>
    </r>
    <r>
      <rPr>
        <sz val="8"/>
        <rFont val="Arial"/>
        <family val="2"/>
      </rPr>
      <t>p = 220 Pa</t>
    </r>
  </si>
  <si>
    <r>
      <t xml:space="preserve">Dobava i ugradnja kanalskog filtra, </t>
    </r>
    <r>
      <rPr>
        <sz val="8"/>
        <rFont val="Symbol"/>
        <family val="1"/>
      </rPr>
      <t>Æ</t>
    </r>
    <r>
      <rPr>
        <sz val="8"/>
        <rFont val="Arial"/>
        <family val="2"/>
      </rPr>
      <t>160 (40x20), sa spojnim i ovjesnim elementima.</t>
    </r>
  </si>
  <si>
    <r>
      <t xml:space="preserve">Dobava i montaža kanalskog električnog grijača, </t>
    </r>
    <r>
      <rPr>
        <sz val="8"/>
        <rFont val="Symbol"/>
        <family val="1"/>
      </rPr>
      <t>Æ</t>
    </r>
    <r>
      <rPr>
        <sz val="8"/>
        <rFont val="Arial"/>
        <family val="2"/>
      </rPr>
      <t>160, s automatikom i ožičenjem.</t>
    </r>
  </si>
  <si>
    <r>
      <t>m</t>
    </r>
    <r>
      <rPr>
        <vertAlign val="superscript"/>
        <sz val="10"/>
        <rFont val="Arial"/>
        <family val="2"/>
      </rPr>
      <t>2</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</si>
</sst>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 _k_n"/>
    <numFmt numFmtId="179" formatCode="#,##0.00&quot; kn&quot;"/>
    <numFmt numFmtId="180" formatCode="General_)"/>
  </numFmts>
  <fonts count="62">
    <font>
      <sz val="10"/>
      <name val="Arial"/>
      <family val="0"/>
    </font>
    <font>
      <sz val="8"/>
      <name val="Arial"/>
      <family val="2"/>
    </font>
    <font>
      <sz val="14"/>
      <name val="Arial"/>
      <family val="2"/>
    </font>
    <font>
      <b/>
      <sz val="14"/>
      <name val="Arial"/>
      <family val="2"/>
    </font>
    <font>
      <b/>
      <sz val="12"/>
      <name val="Arial"/>
      <family val="2"/>
    </font>
    <font>
      <sz val="12"/>
      <name val="Arial"/>
      <family val="2"/>
    </font>
    <font>
      <sz val="11"/>
      <color indexed="8"/>
      <name val="Calibri"/>
      <family val="2"/>
    </font>
    <font>
      <b/>
      <sz val="10"/>
      <name val="Arial"/>
      <family val="2"/>
    </font>
    <font>
      <sz val="11"/>
      <color indexed="10"/>
      <name val="Arial"/>
      <family val="2"/>
    </font>
    <font>
      <sz val="11"/>
      <name val="Arial"/>
      <family val="2"/>
    </font>
    <font>
      <sz val="10"/>
      <color indexed="10"/>
      <name val="Arial"/>
      <family val="2"/>
    </font>
    <font>
      <sz val="9"/>
      <name val="Arial"/>
      <family val="2"/>
    </font>
    <font>
      <i/>
      <sz val="8"/>
      <name val="Arial"/>
      <family val="2"/>
    </font>
    <font>
      <sz val="10"/>
      <name val="HRBookmanBlack"/>
      <family val="0"/>
    </font>
    <font>
      <sz val="8"/>
      <name val="HRBookmanLight"/>
      <family val="0"/>
    </font>
    <font>
      <sz val="10"/>
      <name val="Helv"/>
      <family val="0"/>
    </font>
    <font>
      <b/>
      <sz val="10"/>
      <name val="HRBookmanBlack"/>
      <family val="0"/>
    </font>
    <font>
      <b/>
      <sz val="8"/>
      <name val="Arial"/>
      <family val="2"/>
    </font>
    <font>
      <sz val="9"/>
      <name val="HRBookmanBlack"/>
      <family val="0"/>
    </font>
    <font>
      <b/>
      <sz val="9"/>
      <name val="Arial"/>
      <family val="2"/>
    </font>
    <font>
      <b/>
      <sz val="11"/>
      <name val="Arial"/>
      <family val="2"/>
    </font>
    <font>
      <sz val="8"/>
      <name val="Symbol"/>
      <family val="1"/>
    </font>
    <font>
      <vertAlign val="superscript"/>
      <sz val="8"/>
      <name val="Arial"/>
      <family val="2"/>
    </font>
    <font>
      <b/>
      <sz val="10"/>
      <name val="HRBookmanLight"/>
      <family val="0"/>
    </font>
    <font>
      <vertAlign val="superscript"/>
      <sz val="10"/>
      <name val="Arial"/>
      <family val="2"/>
    </font>
    <font>
      <b/>
      <sz val="9"/>
      <name val="HRBookmanLigh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0"/>
    </font>
    <font>
      <sz val="16"/>
      <color indexed="8"/>
      <name val="Calibri"/>
      <family val="0"/>
    </font>
    <font>
      <u val="single"/>
      <sz val="11"/>
      <color indexed="8"/>
      <name val="Calibri"/>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6" fillId="0" borderId="0">
      <alignment/>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cellStyleXfs>
  <cellXfs count="29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2" fontId="2" fillId="0" borderId="0" xfId="0" applyNumberFormat="1" applyFont="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xf>
    <xf numFmtId="2" fontId="5" fillId="0" borderId="10" xfId="0" applyNumberFormat="1" applyFont="1"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justify" vertical="center" wrapText="1"/>
    </xf>
    <xf numFmtId="0" fontId="5" fillId="0" borderId="11" xfId="0" applyFont="1" applyBorder="1" applyAlignment="1">
      <alignment horizontal="center"/>
    </xf>
    <xf numFmtId="2" fontId="5" fillId="0" borderId="14" xfId="0" applyNumberFormat="1" applyFont="1" applyBorder="1" applyAlignment="1">
      <alignment/>
    </xf>
    <xf numFmtId="2" fontId="5" fillId="0" borderId="13" xfId="0" applyNumberFormat="1" applyFont="1" applyBorder="1" applyAlignment="1">
      <alignment/>
    </xf>
    <xf numFmtId="0" fontId="5"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2" fontId="4" fillId="0" borderId="10" xfId="0" applyNumberFormat="1" applyFont="1" applyBorder="1" applyAlignment="1">
      <alignment/>
    </xf>
    <xf numFmtId="0" fontId="3" fillId="0" borderId="10" xfId="0"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xf>
    <xf numFmtId="0" fontId="5" fillId="0" borderId="12" xfId="0" applyFont="1" applyBorder="1" applyAlignment="1">
      <alignment horizontal="center" vertical="center"/>
    </xf>
    <xf numFmtId="0" fontId="4" fillId="0" borderId="12" xfId="0" applyFont="1" applyBorder="1" applyAlignment="1">
      <alignment horizontal="right"/>
    </xf>
    <xf numFmtId="2" fontId="5" fillId="0" borderId="12" xfId="0" applyNumberFormat="1" applyFont="1" applyBorder="1" applyAlignment="1">
      <alignment/>
    </xf>
    <xf numFmtId="2" fontId="4" fillId="0" borderId="12" xfId="0" applyNumberFormat="1" applyFont="1" applyBorder="1" applyAlignment="1">
      <alignment/>
    </xf>
    <xf numFmtId="0" fontId="4" fillId="0" borderId="10" xfId="0" applyFont="1" applyBorder="1" applyAlignment="1">
      <alignment horizontal="justify" vertical="center"/>
    </xf>
    <xf numFmtId="0" fontId="4" fillId="0" borderId="0"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justify" vertical="center"/>
    </xf>
    <xf numFmtId="2" fontId="5" fillId="0" borderId="0" xfId="0" applyNumberFormat="1" applyFont="1" applyAlignment="1">
      <alignment/>
    </xf>
    <xf numFmtId="2" fontId="4" fillId="0" borderId="13" xfId="0" applyNumberFormat="1" applyFont="1" applyBorder="1" applyAlignment="1">
      <alignment/>
    </xf>
    <xf numFmtId="0" fontId="5"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2" fontId="5" fillId="0" borderId="0" xfId="0" applyNumberFormat="1" applyFont="1" applyBorder="1" applyAlignment="1">
      <alignment/>
    </xf>
    <xf numFmtId="2" fontId="4" fillId="0" borderId="0" xfId="0" applyNumberFormat="1" applyFont="1" applyBorder="1" applyAlignment="1">
      <alignment/>
    </xf>
    <xf numFmtId="178" fontId="5" fillId="0" borderId="0" xfId="0" applyNumberFormat="1" applyFont="1" applyBorder="1" applyAlignment="1">
      <alignment/>
    </xf>
    <xf numFmtId="4" fontId="7" fillId="0" borderId="15"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1" fontId="7" fillId="0" borderId="15" xfId="0" applyNumberFormat="1" applyFont="1" applyFill="1" applyBorder="1" applyAlignment="1">
      <alignment horizontal="right" vertical="top" wrapText="1"/>
    </xf>
    <xf numFmtId="0" fontId="8" fillId="0" borderId="0" xfId="0" applyFont="1" applyAlignment="1">
      <alignment/>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center" vertical="top" wrapText="1"/>
    </xf>
    <xf numFmtId="4" fontId="7" fillId="0" borderId="0" xfId="0" applyNumberFormat="1" applyFont="1" applyAlignment="1">
      <alignment horizontal="right" vertical="top"/>
    </xf>
    <xf numFmtId="2" fontId="0" fillId="0" borderId="0" xfId="0" applyNumberFormat="1" applyFont="1" applyAlignment="1">
      <alignment horizontal="right" vertical="top"/>
    </xf>
    <xf numFmtId="0" fontId="0" fillId="0" borderId="0" xfId="0" applyFont="1" applyAlignment="1">
      <alignment horizontal="center" vertical="top"/>
    </xf>
    <xf numFmtId="49" fontId="0" fillId="0" borderId="0" xfId="0" applyNumberFormat="1" applyFont="1" applyAlignment="1">
      <alignment vertical="top" wrapText="1"/>
    </xf>
    <xf numFmtId="4" fontId="0" fillId="0" borderId="0" xfId="0" applyNumberFormat="1" applyFont="1" applyAlignment="1">
      <alignment horizontal="right" vertical="top"/>
    </xf>
    <xf numFmtId="4" fontId="0" fillId="0" borderId="0" xfId="0" applyNumberFormat="1" applyFont="1" applyAlignment="1">
      <alignment/>
    </xf>
    <xf numFmtId="0" fontId="9" fillId="0" borderId="0" xfId="0" applyFont="1" applyAlignment="1">
      <alignment/>
    </xf>
    <xf numFmtId="0" fontId="10" fillId="0" borderId="0" xfId="0" applyFont="1" applyAlignment="1">
      <alignment horizontal="center" vertical="top"/>
    </xf>
    <xf numFmtId="49" fontId="10" fillId="0" borderId="0" xfId="0" applyNumberFormat="1" applyFont="1" applyAlignment="1">
      <alignment vertical="top" wrapText="1"/>
    </xf>
    <xf numFmtId="2" fontId="10" fillId="0" borderId="0" xfId="0" applyNumberFormat="1" applyFont="1" applyAlignment="1">
      <alignment horizontal="right" vertical="top"/>
    </xf>
    <xf numFmtId="4" fontId="10" fillId="0" borderId="0" xfId="0" applyNumberFormat="1" applyFont="1" applyAlignment="1">
      <alignment horizontal="right" vertical="top"/>
    </xf>
    <xf numFmtId="4" fontId="10" fillId="0" borderId="0" xfId="0" applyNumberFormat="1" applyFont="1" applyAlignment="1">
      <alignment/>
    </xf>
    <xf numFmtId="0" fontId="1" fillId="0" borderId="0" xfId="52" applyFont="1">
      <alignment/>
      <protection/>
    </xf>
    <xf numFmtId="49" fontId="1" fillId="0" borderId="0" xfId="52" applyNumberFormat="1" applyFont="1" applyAlignment="1">
      <alignment horizontal="justify" vertical="top"/>
      <protection/>
    </xf>
    <xf numFmtId="0" fontId="1" fillId="0" borderId="0" xfId="52" applyFont="1" applyAlignment="1">
      <alignment horizontal="right"/>
      <protection/>
    </xf>
    <xf numFmtId="3" fontId="1" fillId="0" borderId="0" xfId="52" applyNumberFormat="1" applyFont="1" applyAlignment="1">
      <alignment/>
      <protection/>
    </xf>
    <xf numFmtId="49" fontId="1" fillId="0" borderId="0" xfId="52" applyNumberFormat="1" applyFont="1" applyBorder="1" applyAlignment="1">
      <alignment horizontal="justify" vertical="top"/>
      <protection/>
    </xf>
    <xf numFmtId="0" fontId="1" fillId="0" borderId="0" xfId="52" applyFont="1" applyBorder="1" applyAlignment="1">
      <alignment horizontal="right"/>
      <protection/>
    </xf>
    <xf numFmtId="3" fontId="1" fillId="0" borderId="0" xfId="52" applyNumberFormat="1" applyFont="1" applyBorder="1" applyAlignment="1">
      <alignment/>
      <protection/>
    </xf>
    <xf numFmtId="0" fontId="1" fillId="0" borderId="0" xfId="52" applyFont="1" applyBorder="1">
      <alignment/>
      <protection/>
    </xf>
    <xf numFmtId="0" fontId="1" fillId="0" borderId="0" xfId="52" applyFont="1" applyAlignment="1">
      <alignment vertical="top"/>
      <protection/>
    </xf>
    <xf numFmtId="0" fontId="12" fillId="0" borderId="0" xfId="52" applyFont="1" applyBorder="1" applyAlignment="1">
      <alignment horizontal="right"/>
      <protection/>
    </xf>
    <xf numFmtId="0" fontId="1" fillId="0" borderId="0" xfId="52" applyFont="1" applyBorder="1" applyAlignment="1">
      <alignment vertical="top"/>
      <protection/>
    </xf>
    <xf numFmtId="4" fontId="4" fillId="0" borderId="10" xfId="0" applyNumberFormat="1" applyFont="1" applyBorder="1" applyAlignment="1">
      <alignment/>
    </xf>
    <xf numFmtId="4" fontId="5"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justify" vertical="top"/>
    </xf>
    <xf numFmtId="0" fontId="1" fillId="0" borderId="0" xfId="0" applyFont="1" applyAlignment="1">
      <alignment horizontal="right"/>
    </xf>
    <xf numFmtId="3" fontId="1" fillId="0" borderId="0" xfId="0" applyNumberFormat="1" applyFont="1" applyAlignment="1">
      <alignment/>
    </xf>
    <xf numFmtId="0" fontId="1" fillId="0" borderId="0" xfId="0" applyFont="1" applyBorder="1" applyAlignment="1">
      <alignment vertical="top"/>
    </xf>
    <xf numFmtId="49" fontId="1" fillId="0" borderId="0" xfId="0" applyNumberFormat="1" applyFont="1" applyBorder="1" applyAlignment="1">
      <alignment horizontal="justify" vertical="top"/>
    </xf>
    <xf numFmtId="0" fontId="1" fillId="0" borderId="0" xfId="0"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11" fillId="0" borderId="0" xfId="0" applyFont="1" applyAlignment="1">
      <alignment horizontal="right"/>
    </xf>
    <xf numFmtId="0" fontId="1" fillId="0" borderId="0" xfId="0" applyFont="1" applyAlignment="1">
      <alignment vertical="top"/>
    </xf>
    <xf numFmtId="0" fontId="1" fillId="0" borderId="0" xfId="0" applyFont="1" applyAlignment="1">
      <alignment horizontal="right"/>
    </xf>
    <xf numFmtId="0" fontId="1" fillId="0" borderId="11" xfId="0" applyFont="1" applyBorder="1" applyAlignment="1">
      <alignment vertical="top"/>
    </xf>
    <xf numFmtId="49" fontId="1" fillId="0" borderId="14" xfId="0" applyNumberFormat="1" applyFont="1" applyBorder="1" applyAlignment="1">
      <alignment horizontal="justify" vertical="top"/>
    </xf>
    <xf numFmtId="0" fontId="1" fillId="0" borderId="14" xfId="0" applyFont="1" applyBorder="1" applyAlignment="1">
      <alignment horizontal="right"/>
    </xf>
    <xf numFmtId="3" fontId="1" fillId="0" borderId="14" xfId="0" applyNumberFormat="1" applyFont="1" applyBorder="1" applyAlignment="1">
      <alignment/>
    </xf>
    <xf numFmtId="0" fontId="1" fillId="0" borderId="14" xfId="0" applyFont="1" applyBorder="1" applyAlignment="1">
      <alignment/>
    </xf>
    <xf numFmtId="0" fontId="11" fillId="0" borderId="13"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right"/>
    </xf>
    <xf numFmtId="0" fontId="1" fillId="0" borderId="0" xfId="0" applyFont="1" applyBorder="1" applyAlignment="1">
      <alignment vertical="top"/>
    </xf>
    <xf numFmtId="0" fontId="4" fillId="0" borderId="0" xfId="0" applyFont="1" applyAlignment="1">
      <alignment vertical="top"/>
    </xf>
    <xf numFmtId="0" fontId="0" fillId="0" borderId="0" xfId="0" applyFont="1" applyAlignment="1">
      <alignment vertical="top"/>
    </xf>
    <xf numFmtId="49" fontId="0" fillId="0" borderId="0" xfId="0" applyNumberFormat="1" applyFont="1" applyAlignment="1">
      <alignment horizontal="justify" vertical="top"/>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7" fillId="0" borderId="0" xfId="0" applyFont="1" applyAlignment="1">
      <alignment vertical="top"/>
    </xf>
    <xf numFmtId="49" fontId="13" fillId="0" borderId="0" xfId="0" applyNumberFormat="1" applyFont="1" applyAlignment="1" applyProtection="1">
      <alignment horizontal="justify" vertical="top" wrapText="1"/>
      <protection/>
    </xf>
    <xf numFmtId="3" fontId="1" fillId="0" borderId="0" xfId="0" applyNumberFormat="1" applyFont="1" applyAlignment="1">
      <alignment horizontal="right" wrapText="1"/>
    </xf>
    <xf numFmtId="0" fontId="1" fillId="0" borderId="0" xfId="0" applyFont="1" applyAlignment="1">
      <alignment/>
    </xf>
    <xf numFmtId="2" fontId="14" fillId="0" borderId="0" xfId="0" applyNumberFormat="1" applyFont="1" applyAlignment="1">
      <alignment/>
    </xf>
    <xf numFmtId="0" fontId="1" fillId="0" borderId="0" xfId="0" applyFont="1" applyAlignment="1" quotePrefix="1">
      <alignment horizontal="left" vertical="top"/>
    </xf>
    <xf numFmtId="0" fontId="1" fillId="0" borderId="0" xfId="0" applyFont="1" applyAlignment="1">
      <alignment horizontal="justify" vertical="top" wrapText="1"/>
    </xf>
    <xf numFmtId="0" fontId="1" fillId="0" borderId="0" xfId="0" applyFont="1" applyAlignment="1">
      <alignment vertical="top"/>
    </xf>
    <xf numFmtId="0" fontId="1" fillId="0" borderId="0" xfId="0" applyFont="1" applyAlignment="1">
      <alignment horizontal="justify" vertical="top"/>
    </xf>
    <xf numFmtId="0" fontId="1" fillId="0" borderId="0" xfId="0" applyFont="1" applyAlignment="1">
      <alignment/>
    </xf>
    <xf numFmtId="0" fontId="1" fillId="0" borderId="0" xfId="0" applyFont="1" applyAlignment="1">
      <alignment horizontal="justify"/>
    </xf>
    <xf numFmtId="0" fontId="0" fillId="0" borderId="14" xfId="0" applyFont="1" applyBorder="1" applyAlignment="1">
      <alignment horizontal="justify"/>
    </xf>
    <xf numFmtId="0" fontId="0" fillId="0" borderId="0" xfId="0" applyFont="1" applyBorder="1" applyAlignment="1">
      <alignment horizontal="justify"/>
    </xf>
    <xf numFmtId="0" fontId="1" fillId="0" borderId="0" xfId="0" applyFont="1" applyAlignment="1" applyProtection="1">
      <alignment horizontal="right"/>
      <protection locked="0"/>
    </xf>
    <xf numFmtId="0" fontId="1" fillId="0" borderId="0" xfId="0" applyFont="1" applyAlignment="1" applyProtection="1">
      <alignment/>
      <protection locked="0"/>
    </xf>
    <xf numFmtId="49" fontId="1" fillId="0" borderId="0" xfId="0" applyNumberFormat="1" applyFont="1" applyAlignment="1">
      <alignment horizontal="justify" vertical="top"/>
    </xf>
    <xf numFmtId="3" fontId="1" fillId="0" borderId="0" xfId="0" applyNumberFormat="1" applyFont="1" applyAlignment="1">
      <alignment/>
    </xf>
    <xf numFmtId="0" fontId="11" fillId="0" borderId="0" xfId="0" applyFont="1" applyAlignment="1">
      <alignment vertical="top"/>
    </xf>
    <xf numFmtId="0" fontId="11" fillId="0" borderId="0" xfId="0" applyFont="1" applyAlignment="1">
      <alignment/>
    </xf>
    <xf numFmtId="2" fontId="7" fillId="0" borderId="0" xfId="0" applyNumberFormat="1" applyFont="1" applyAlignment="1">
      <alignment vertical="center"/>
    </xf>
    <xf numFmtId="0" fontId="7" fillId="0" borderId="0" xfId="0" applyFont="1" applyAlignment="1">
      <alignment horizontal="left"/>
    </xf>
    <xf numFmtId="0" fontId="0" fillId="0" borderId="0" xfId="0" applyFont="1" applyAlignment="1">
      <alignment horizontal="right"/>
    </xf>
    <xf numFmtId="4" fontId="0" fillId="0" borderId="0" xfId="0" applyNumberFormat="1" applyFont="1" applyAlignment="1">
      <alignment horizontal="right" wrapText="1"/>
    </xf>
    <xf numFmtId="0" fontId="1" fillId="0" borderId="0" xfId="0" applyFont="1" applyBorder="1" applyAlignment="1">
      <alignment horizontal="justify" vertical="top" wrapText="1"/>
    </xf>
    <xf numFmtId="0" fontId="1" fillId="0" borderId="0" xfId="0" applyFont="1" applyBorder="1" applyAlignment="1">
      <alignment horizontal="right"/>
    </xf>
    <xf numFmtId="4" fontId="1" fillId="0" borderId="0" xfId="0" applyNumberFormat="1" applyFont="1" applyBorder="1" applyAlignment="1">
      <alignment horizontal="right" wrapText="1"/>
    </xf>
    <xf numFmtId="49" fontId="1" fillId="0" borderId="0" xfId="0" applyNumberFormat="1" applyFont="1" applyAlignment="1" quotePrefix="1">
      <alignment horizontal="left" vertical="top"/>
    </xf>
    <xf numFmtId="0" fontId="1" fillId="0" borderId="0" xfId="0" applyFont="1" applyAlignment="1">
      <alignment horizontal="right" vertical="top"/>
    </xf>
    <xf numFmtId="0" fontId="1" fillId="0" borderId="0" xfId="0" applyFont="1" applyAlignment="1" quotePrefix="1">
      <alignment horizontal="justify" vertical="top" wrapText="1"/>
    </xf>
    <xf numFmtId="0" fontId="1" fillId="0" borderId="0" xfId="0" applyFont="1" applyAlignment="1">
      <alignment horizontal="justify" vertical="top" wrapText="1"/>
    </xf>
    <xf numFmtId="0" fontId="1" fillId="0" borderId="0" xfId="0" applyFont="1" applyAlignment="1" quotePrefix="1">
      <alignment horizontal="left" vertical="top"/>
    </xf>
    <xf numFmtId="0" fontId="15" fillId="0" borderId="0" xfId="0" applyFont="1" applyBorder="1" applyAlignment="1">
      <alignment/>
    </xf>
    <xf numFmtId="0" fontId="15" fillId="0" borderId="0" xfId="0" applyFont="1" applyAlignment="1">
      <alignment/>
    </xf>
    <xf numFmtId="49" fontId="1" fillId="0" borderId="0" xfId="0" applyNumberFormat="1" applyFont="1" applyAlignment="1">
      <alignment horizontal="left" vertical="top"/>
    </xf>
    <xf numFmtId="0" fontId="0" fillId="0" borderId="0" xfId="0" applyFont="1" applyAlignment="1">
      <alignment horizontal="justify"/>
    </xf>
    <xf numFmtId="0" fontId="1" fillId="0" borderId="0" xfId="0" applyFont="1" applyBorder="1" applyAlignment="1">
      <alignment/>
    </xf>
    <xf numFmtId="49" fontId="1" fillId="0" borderId="0" xfId="0" applyNumberFormat="1" applyFont="1" applyAlignment="1" applyProtection="1">
      <alignment horizontal="justify" vertical="top"/>
      <protection locked="0"/>
    </xf>
    <xf numFmtId="0" fontId="1" fillId="0" borderId="0" xfId="0" applyFont="1" applyAlignment="1" applyProtection="1">
      <alignment horizontal="righ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0" fontId="7" fillId="0" borderId="0" xfId="0" applyFont="1" applyAlignment="1">
      <alignment vertical="top"/>
    </xf>
    <xf numFmtId="49" fontId="16" fillId="0" borderId="0" xfId="0" applyNumberFormat="1" applyFont="1" applyAlignment="1" applyProtection="1">
      <alignment horizontal="justify" vertical="top" wrapText="1"/>
      <protection locked="0"/>
    </xf>
    <xf numFmtId="0" fontId="17" fillId="0" borderId="0" xfId="0" applyFont="1" applyAlignment="1" applyProtection="1">
      <alignment horizontal="right"/>
      <protection locked="0"/>
    </xf>
    <xf numFmtId="3" fontId="17" fillId="0" borderId="0" xfId="0" applyNumberFormat="1" applyFont="1" applyAlignment="1" applyProtection="1">
      <alignment/>
      <protection locked="0"/>
    </xf>
    <xf numFmtId="0" fontId="17" fillId="0" borderId="0" xfId="0" applyFont="1" applyAlignment="1" applyProtection="1">
      <alignment/>
      <protection locked="0"/>
    </xf>
    <xf numFmtId="0" fontId="17" fillId="0" borderId="0" xfId="0" applyFont="1" applyAlignment="1">
      <alignment/>
    </xf>
    <xf numFmtId="4" fontId="1" fillId="0" borderId="0" xfId="0" applyNumberFormat="1" applyFont="1" applyAlignment="1">
      <alignment horizontal="right" wrapText="1"/>
    </xf>
    <xf numFmtId="0" fontId="1" fillId="0" borderId="0" xfId="0" applyFont="1" applyAlignment="1">
      <alignment horizontal="left"/>
    </xf>
    <xf numFmtId="2" fontId="7" fillId="0" borderId="0" xfId="0" applyNumberFormat="1" applyFont="1" applyAlignment="1">
      <alignment/>
    </xf>
    <xf numFmtId="180" fontId="1" fillId="0" borderId="0" xfId="0" applyNumberFormat="1" applyFont="1" applyAlignment="1" applyProtection="1">
      <alignment horizontal="justify" vertical="top"/>
      <protection/>
    </xf>
    <xf numFmtId="4" fontId="1" fillId="0" borderId="0" xfId="0" applyNumberFormat="1" applyFont="1" applyAlignment="1">
      <alignment/>
    </xf>
    <xf numFmtId="0" fontId="17" fillId="0" borderId="0" xfId="0" applyFont="1" applyAlignment="1">
      <alignment vertical="top"/>
    </xf>
    <xf numFmtId="49" fontId="13" fillId="0" borderId="0" xfId="0" applyNumberFormat="1" applyFont="1" applyAlignment="1" applyProtection="1">
      <alignment horizontal="justify" vertical="top" wrapText="1"/>
      <protection locked="0"/>
    </xf>
    <xf numFmtId="4" fontId="1" fillId="0" borderId="0" xfId="0" applyNumberFormat="1" applyFont="1" applyAlignment="1">
      <alignment horizontal="right" wrapText="1"/>
    </xf>
    <xf numFmtId="2" fontId="19" fillId="0" borderId="0" xfId="0" applyNumberFormat="1" applyFont="1" applyAlignment="1">
      <alignment vertical="center"/>
    </xf>
    <xf numFmtId="0" fontId="7" fillId="0" borderId="0" xfId="0" applyFont="1" applyAlignment="1">
      <alignment horizontal="left" vertical="top"/>
    </xf>
    <xf numFmtId="0" fontId="7" fillId="0" borderId="0" xfId="0" applyFont="1" applyAlignment="1">
      <alignment horizontal="justify" vertical="top" wrapText="1"/>
    </xf>
    <xf numFmtId="49" fontId="4" fillId="0" borderId="0" xfId="0" applyNumberFormat="1" applyFont="1" applyAlignment="1">
      <alignment vertical="top"/>
    </xf>
    <xf numFmtId="0" fontId="0" fillId="0" borderId="0" xfId="0" applyFont="1" applyAlignment="1">
      <alignment horizontal="justify" vertical="top" wrapText="1"/>
    </xf>
    <xf numFmtId="0" fontId="5" fillId="0" borderId="0" xfId="0" applyFont="1" applyAlignment="1">
      <alignment vertical="top"/>
    </xf>
    <xf numFmtId="49" fontId="5" fillId="0" borderId="0" xfId="0" applyNumberFormat="1" applyFont="1" applyAlignment="1">
      <alignment horizontal="justify" vertical="top"/>
    </xf>
    <xf numFmtId="0" fontId="5" fillId="0" borderId="0" xfId="0" applyFont="1" applyAlignment="1">
      <alignment horizontal="right"/>
    </xf>
    <xf numFmtId="3" fontId="5" fillId="0" borderId="0" xfId="0" applyNumberFormat="1" applyFont="1" applyAlignment="1">
      <alignment/>
    </xf>
    <xf numFmtId="0" fontId="0" fillId="0" borderId="10" xfId="0" applyFont="1" applyBorder="1" applyAlignment="1">
      <alignment vertical="top"/>
    </xf>
    <xf numFmtId="49" fontId="0" fillId="0" borderId="10" xfId="0" applyNumberFormat="1" applyFont="1" applyBorder="1" applyAlignment="1">
      <alignment horizontal="justify" vertical="top"/>
    </xf>
    <xf numFmtId="0" fontId="0" fillId="0" borderId="10" xfId="0" applyFont="1" applyBorder="1" applyAlignment="1">
      <alignment horizontal="right"/>
    </xf>
    <xf numFmtId="3" fontId="0"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2" fontId="7" fillId="0" borderId="10" xfId="0" applyNumberFormat="1" applyFont="1" applyBorder="1" applyAlignment="1">
      <alignment/>
    </xf>
    <xf numFmtId="3" fontId="0" fillId="0" borderId="19" xfId="0" applyNumberFormat="1"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0" xfId="0" applyFont="1" applyBorder="1" applyAlignment="1">
      <alignment/>
    </xf>
    <xf numFmtId="0" fontId="9" fillId="0" borderId="10" xfId="0" applyFont="1" applyBorder="1" applyAlignment="1">
      <alignment vertical="top"/>
    </xf>
    <xf numFmtId="49" fontId="9" fillId="0" borderId="10" xfId="0" applyNumberFormat="1" applyFont="1" applyBorder="1" applyAlignment="1">
      <alignment horizontal="justify" vertical="top"/>
    </xf>
    <xf numFmtId="0" fontId="9" fillId="0" borderId="10" xfId="0" applyFont="1" applyBorder="1" applyAlignment="1">
      <alignment horizontal="right"/>
    </xf>
    <xf numFmtId="3" fontId="9" fillId="0" borderId="21" xfId="0" applyNumberFormat="1" applyFont="1" applyBorder="1" applyAlignment="1">
      <alignment/>
    </xf>
    <xf numFmtId="0" fontId="9" fillId="0" borderId="22" xfId="0" applyFont="1" applyBorder="1" applyAlignment="1">
      <alignment/>
    </xf>
    <xf numFmtId="0" fontId="9" fillId="0" borderId="23" xfId="0" applyFont="1" applyBorder="1" applyAlignment="1">
      <alignment/>
    </xf>
    <xf numFmtId="2" fontId="20" fillId="0" borderId="10" xfId="0" applyNumberFormat="1" applyFont="1" applyBorder="1" applyAlignment="1">
      <alignment/>
    </xf>
    <xf numFmtId="0" fontId="9" fillId="0" borderId="0" xfId="0" applyFont="1" applyAlignment="1">
      <alignment/>
    </xf>
    <xf numFmtId="0" fontId="7" fillId="0" borderId="0" xfId="0" applyFont="1" applyAlignment="1">
      <alignment horizontal="left" vertical="top" wrapText="1"/>
    </xf>
    <xf numFmtId="0" fontId="7" fillId="0" borderId="0" xfId="0" applyFont="1" applyAlignment="1">
      <alignment horizontal="center" vertical="top" wrapText="1"/>
    </xf>
    <xf numFmtId="1" fontId="7" fillId="0" borderId="0" xfId="0" applyNumberFormat="1" applyFont="1" applyAlignment="1">
      <alignment horizontal="right" vertical="top" wrapText="1"/>
    </xf>
    <xf numFmtId="4" fontId="7" fillId="0" borderId="0" xfId="0" applyNumberFormat="1" applyFont="1" applyAlignment="1">
      <alignment horizontal="center" vertical="top" wrapText="1"/>
    </xf>
    <xf numFmtId="49" fontId="7" fillId="0" borderId="0" xfId="0" applyNumberFormat="1"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xf>
    <xf numFmtId="2" fontId="7" fillId="0" borderId="0" xfId="0" applyNumberFormat="1" applyFont="1" applyAlignment="1">
      <alignment horizontal="right" vertical="top"/>
    </xf>
    <xf numFmtId="49" fontId="7" fillId="0" borderId="0" xfId="0" applyNumberFormat="1" applyFont="1" applyAlignment="1">
      <alignment vertical="top" wrapText="1"/>
    </xf>
    <xf numFmtId="0" fontId="5" fillId="0" borderId="24" xfId="0" applyFont="1" applyBorder="1" applyAlignment="1">
      <alignment horizontal="center"/>
    </xf>
    <xf numFmtId="2" fontId="5" fillId="0" borderId="24" xfId="0" applyNumberFormat="1" applyFont="1" applyBorder="1" applyAlignment="1">
      <alignment horizontal="center"/>
    </xf>
    <xf numFmtId="0" fontId="5" fillId="0" borderId="10" xfId="0" applyFont="1" applyBorder="1" applyAlignment="1">
      <alignment horizontal="justify" wrapText="1"/>
    </xf>
    <xf numFmtId="0" fontId="4" fillId="0" borderId="10" xfId="0" applyFont="1" applyBorder="1" applyAlignment="1">
      <alignment horizontal="right"/>
    </xf>
    <xf numFmtId="0" fontId="5" fillId="0" borderId="10" xfId="0" applyFont="1" applyBorder="1" applyAlignment="1">
      <alignment horizontal="justify" vertical="justify" wrapText="1"/>
    </xf>
    <xf numFmtId="0" fontId="5"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10" xfId="0" applyFont="1" applyBorder="1" applyAlignment="1">
      <alignment horizontal="justify" vertical="center" wrapText="1"/>
    </xf>
    <xf numFmtId="2" fontId="4" fillId="0" borderId="0" xfId="0" applyNumberFormat="1" applyFont="1" applyBorder="1" applyAlignment="1">
      <alignment horizontal="right"/>
    </xf>
    <xf numFmtId="0" fontId="4" fillId="0" borderId="0" xfId="0" applyFont="1" applyBorder="1" applyAlignment="1">
      <alignment/>
    </xf>
    <xf numFmtId="0" fontId="5" fillId="0" borderId="10" xfId="0" applyFont="1" applyBorder="1" applyAlignment="1">
      <alignment horizontal="right" vertical="center"/>
    </xf>
    <xf numFmtId="0" fontId="4" fillId="0" borderId="10" xfId="0" applyFont="1" applyBorder="1" applyAlignment="1">
      <alignment horizontal="left"/>
    </xf>
    <xf numFmtId="0" fontId="4" fillId="0" borderId="0" xfId="0" applyFont="1" applyAlignment="1">
      <alignment/>
    </xf>
    <xf numFmtId="0" fontId="5" fillId="0" borderId="10" xfId="0" applyFont="1" applyBorder="1" applyAlignment="1">
      <alignment horizontal="right"/>
    </xf>
    <xf numFmtId="0" fontId="5" fillId="0" borderId="10" xfId="0" applyFont="1" applyBorder="1" applyAlignment="1">
      <alignment horizontal="left" vertical="center"/>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justify" vertical="center"/>
      <protection/>
    </xf>
    <xf numFmtId="0" fontId="5" fillId="0" borderId="10" xfId="0" applyFont="1" applyBorder="1" applyAlignment="1" applyProtection="1">
      <alignment horizontal="center"/>
      <protection/>
    </xf>
    <xf numFmtId="2" fontId="5" fillId="0" borderId="10" xfId="0" applyNumberFormat="1" applyFont="1" applyBorder="1" applyAlignment="1" applyProtection="1">
      <alignment/>
      <protection/>
    </xf>
    <xf numFmtId="0" fontId="5" fillId="0" borderId="0" xfId="0" applyFont="1" applyAlignment="1" applyProtection="1">
      <alignment/>
      <protection/>
    </xf>
    <xf numFmtId="0" fontId="5" fillId="0" borderId="10" xfId="0" applyFont="1" applyBorder="1" applyAlignment="1" applyProtection="1">
      <alignment horizontal="justify" vertical="center" wrapText="1"/>
      <protection/>
    </xf>
    <xf numFmtId="0" fontId="9" fillId="0" borderId="10" xfId="0" applyFont="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center"/>
    </xf>
    <xf numFmtId="2" fontId="9" fillId="0" borderId="10" xfId="0" applyNumberFormat="1" applyFont="1" applyBorder="1" applyAlignment="1">
      <alignment/>
    </xf>
    <xf numFmtId="0" fontId="4" fillId="0" borderId="10" xfId="0" applyFont="1" applyBorder="1" applyAlignment="1">
      <alignment horizontal="justify" vertical="center" wrapText="1"/>
    </xf>
    <xf numFmtId="0" fontId="3" fillId="0" borderId="10" xfId="0" applyFont="1" applyBorder="1" applyAlignment="1">
      <alignment horizontal="center" vertical="center"/>
    </xf>
    <xf numFmtId="0" fontId="0" fillId="0" borderId="0" xfId="51" applyFont="1" applyAlignment="1">
      <alignment horizontal="left" vertical="top" wrapText="1"/>
      <protection/>
    </xf>
    <xf numFmtId="0" fontId="0" fillId="0" borderId="0" xfId="51" applyFont="1" applyAlignment="1">
      <alignment horizontal="left" vertical="top"/>
      <protection/>
    </xf>
    <xf numFmtId="0" fontId="0" fillId="0" borderId="0" xfId="51" applyFont="1" applyAlignment="1">
      <alignment vertical="top" wrapText="1"/>
      <protection/>
    </xf>
    <xf numFmtId="0" fontId="0" fillId="0" borderId="0" xfId="51" applyFont="1" applyAlignment="1">
      <alignment horizontal="center" vertical="top"/>
      <protection/>
    </xf>
    <xf numFmtId="179" fontId="0" fillId="0" borderId="0" xfId="51" applyNumberFormat="1" applyFont="1" applyAlignment="1">
      <alignment horizontal="right" vertical="top"/>
      <protection/>
    </xf>
    <xf numFmtId="0" fontId="7" fillId="0" borderId="0" xfId="35" applyFont="1">
      <alignment/>
      <protection/>
    </xf>
    <xf numFmtId="0" fontId="7" fillId="0" borderId="0" xfId="35" applyFont="1" applyAlignment="1">
      <alignment horizontal="center" vertical="top"/>
      <protection/>
    </xf>
    <xf numFmtId="0" fontId="7" fillId="0" borderId="0" xfId="35" applyFont="1" applyAlignment="1">
      <alignment vertical="top"/>
      <protection/>
    </xf>
    <xf numFmtId="179" fontId="7" fillId="0" borderId="0" xfId="51" applyNumberFormat="1" applyFont="1" applyAlignment="1">
      <alignment horizontal="right" vertical="top"/>
      <protection/>
    </xf>
    <xf numFmtId="0" fontId="2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178" fontId="0" fillId="0" borderId="0" xfId="0" applyNumberFormat="1" applyFont="1" applyAlignment="1">
      <alignment horizontal="right" vertical="top" wrapText="1"/>
    </xf>
    <xf numFmtId="178" fontId="7" fillId="0" borderId="0" xfId="0" applyNumberFormat="1" applyFont="1" applyAlignment="1">
      <alignment horizontal="right" vertical="top" wrapText="1"/>
    </xf>
    <xf numFmtId="0" fontId="0" fillId="0" borderId="0" xfId="0" applyFont="1" applyAlignment="1" applyProtection="1">
      <alignment horizontal="center" vertical="top"/>
      <protection locked="0"/>
    </xf>
    <xf numFmtId="0" fontId="0" fillId="0" borderId="0" xfId="0" applyFont="1" applyAlignment="1">
      <alignment horizontal="left" vertical="top" wrapText="1" indent="1"/>
    </xf>
    <xf numFmtId="0" fontId="0" fillId="0" borderId="0" xfId="35" applyFont="1" applyAlignment="1">
      <alignment vertical="top"/>
      <protection/>
    </xf>
    <xf numFmtId="179" fontId="7" fillId="0" borderId="0" xfId="35" applyNumberFormat="1" applyFont="1" applyAlignment="1">
      <alignment vertical="top"/>
      <protection/>
    </xf>
    <xf numFmtId="0" fontId="0" fillId="0" borderId="0" xfId="0" applyFont="1" applyAlignment="1">
      <alignment/>
    </xf>
    <xf numFmtId="0" fontId="1" fillId="0" borderId="0" xfId="0" applyFont="1" applyAlignment="1">
      <alignment horizontal="left" vertical="top"/>
    </xf>
    <xf numFmtId="49" fontId="1" fillId="0" borderId="0" xfId="0" applyNumberFormat="1" applyFont="1" applyAlignment="1">
      <alignment horizontal="justify"/>
    </xf>
    <xf numFmtId="0" fontId="1" fillId="0" borderId="0" xfId="0" applyFont="1" applyAlignment="1" applyProtection="1">
      <alignment horizontal="justify" vertical="top"/>
      <protection locked="0"/>
    </xf>
    <xf numFmtId="0" fontId="0" fillId="0" borderId="0" xfId="0" applyFont="1" applyAlignment="1">
      <alignment/>
    </xf>
    <xf numFmtId="49" fontId="1" fillId="0" borderId="0" xfId="0" applyNumberFormat="1" applyFont="1" applyAlignment="1">
      <alignment horizontal="left" vertical="top"/>
    </xf>
    <xf numFmtId="3" fontId="1" fillId="0" borderId="0" xfId="0" applyNumberFormat="1" applyFont="1" applyAlignment="1">
      <alignment horizontal="right" wrapText="1"/>
    </xf>
    <xf numFmtId="2" fontId="1" fillId="0" borderId="0" xfId="0" applyNumberFormat="1" applyFont="1" applyAlignment="1">
      <alignment/>
    </xf>
    <xf numFmtId="49" fontId="1" fillId="0" borderId="0" xfId="0" applyNumberFormat="1" applyFont="1" applyAlignment="1" quotePrefix="1">
      <alignment horizontal="left" vertical="top"/>
    </xf>
    <xf numFmtId="16" fontId="1" fillId="0" borderId="0" xfId="0" applyNumberFormat="1" applyFont="1" applyAlignment="1">
      <alignment horizontal="justify" vertical="top" wrapText="1"/>
    </xf>
    <xf numFmtId="0" fontId="14" fillId="0" borderId="0" xfId="0" applyFont="1" applyAlignment="1">
      <alignment/>
    </xf>
    <xf numFmtId="0" fontId="21" fillId="0" borderId="0" xfId="0" applyFont="1" applyAlignment="1">
      <alignment horizontal="justify" vertical="top" wrapText="1"/>
    </xf>
    <xf numFmtId="0" fontId="1" fillId="0" borderId="0" xfId="0" applyFont="1" applyAlignment="1" quotePrefix="1">
      <alignment horizontal="justify" vertical="top" wrapText="1"/>
    </xf>
    <xf numFmtId="49" fontId="1" fillId="0" borderId="0" xfId="0" applyNumberFormat="1" applyFont="1" applyAlignment="1">
      <alignment horizontal="justify" vertical="top" wrapText="1"/>
    </xf>
    <xf numFmtId="3" fontId="0" fillId="0" borderId="0" xfId="0" applyNumberFormat="1" applyFont="1" applyAlignment="1">
      <alignment horizontal="right" wrapText="1"/>
    </xf>
    <xf numFmtId="49" fontId="1" fillId="0" borderId="0" xfId="0" applyNumberFormat="1" applyFont="1" applyAlignment="1">
      <alignment horizontal="justify" vertical="top" wrapText="1"/>
    </xf>
    <xf numFmtId="49" fontId="7" fillId="0" borderId="0" xfId="0" applyNumberFormat="1" applyFont="1" applyAlignment="1">
      <alignment horizontal="left" vertical="top"/>
    </xf>
    <xf numFmtId="0" fontId="0" fillId="0" borderId="0" xfId="0" applyFont="1" applyAlignment="1">
      <alignment horizontal="justify" vertical="top" wrapText="1"/>
    </xf>
    <xf numFmtId="49" fontId="11" fillId="0" borderId="0" xfId="0" applyNumberFormat="1" applyFont="1" applyAlignment="1">
      <alignment horizontal="left" vertical="top"/>
    </xf>
    <xf numFmtId="2" fontId="23" fillId="0" borderId="0" xfId="0" applyNumberFormat="1" applyFont="1" applyAlignment="1">
      <alignment/>
    </xf>
    <xf numFmtId="0" fontId="11" fillId="0" borderId="0" xfId="0" applyFont="1" applyAlignment="1">
      <alignment/>
    </xf>
    <xf numFmtId="0" fontId="21" fillId="0" borderId="0" xfId="0" applyFont="1" applyAlignment="1">
      <alignment horizontal="justify" vertical="top"/>
    </xf>
    <xf numFmtId="2" fontId="1" fillId="0" borderId="0" xfId="0" applyNumberFormat="1" applyFont="1" applyAlignment="1">
      <alignment/>
    </xf>
    <xf numFmtId="0" fontId="1" fillId="0" borderId="0" xfId="0" applyFont="1" applyAlignment="1">
      <alignment horizontal="right" vertical="top"/>
    </xf>
    <xf numFmtId="0" fontId="21" fillId="0" borderId="0" xfId="0" applyFont="1" applyAlignment="1">
      <alignment horizontal="justify"/>
    </xf>
    <xf numFmtId="3" fontId="1" fillId="0" borderId="0" xfId="62" applyNumberFormat="1" applyFont="1" applyAlignment="1">
      <alignment horizontal="right" wrapText="1"/>
    </xf>
    <xf numFmtId="49" fontId="1" fillId="0" borderId="0" xfId="0" applyNumberFormat="1" applyFont="1" applyAlignment="1">
      <alignment horizontal="right" vertical="top"/>
    </xf>
    <xf numFmtId="0" fontId="1" fillId="0" borderId="0" xfId="0" applyFont="1" applyAlignment="1" applyProtection="1">
      <alignment horizontal="justify"/>
      <protection locked="0"/>
    </xf>
    <xf numFmtId="0" fontId="1" fillId="0" borderId="0" xfId="0" applyFont="1" applyAlignment="1">
      <alignment horizontal="right" vertical="top" wrapText="1"/>
    </xf>
    <xf numFmtId="0" fontId="1" fillId="0" borderId="0" xfId="0" applyFont="1" applyAlignment="1">
      <alignment horizontal="justify" wrapText="1"/>
    </xf>
    <xf numFmtId="2" fontId="25" fillId="0" borderId="0" xfId="0" applyNumberFormat="1" applyFont="1" applyAlignment="1">
      <alignment/>
    </xf>
    <xf numFmtId="0" fontId="0" fillId="0" borderId="10" xfId="0" applyFont="1" applyBorder="1" applyAlignment="1">
      <alignment/>
    </xf>
    <xf numFmtId="0" fontId="7" fillId="0" borderId="0" xfId="0" applyFont="1" applyAlignment="1">
      <alignment horizontal="left" vertical="top" wrapText="1"/>
    </xf>
    <xf numFmtId="0" fontId="7" fillId="0" borderId="0" xfId="0" applyFont="1" applyAlignment="1">
      <alignment horizontal="left" vertical="top"/>
    </xf>
    <xf numFmtId="180" fontId="11" fillId="0" borderId="0" xfId="0" applyNumberFormat="1" applyFont="1" applyAlignment="1" applyProtection="1">
      <alignment horizontal="justify" vertical="center"/>
      <protection/>
    </xf>
    <xf numFmtId="0" fontId="0" fillId="0" borderId="0" xfId="0" applyFont="1" applyAlignment="1">
      <alignment/>
    </xf>
    <xf numFmtId="0" fontId="11" fillId="0" borderId="0" xfId="0" applyFont="1" applyAlignment="1">
      <alignment horizontal="justify"/>
    </xf>
    <xf numFmtId="0" fontId="11" fillId="0" borderId="0" xfId="0" applyFont="1" applyAlignment="1">
      <alignment/>
    </xf>
    <xf numFmtId="49" fontId="18" fillId="0" borderId="0" xfId="0" applyNumberFormat="1" applyFont="1" applyAlignment="1" applyProtection="1">
      <alignment horizontal="justify" vertical="top" wrapText="1"/>
      <protection locked="0"/>
    </xf>
    <xf numFmtId="0" fontId="0" fillId="0" borderId="0" xfId="0" applyFont="1" applyAlignment="1">
      <alignment horizontal="justify" vertical="top" wrapText="1"/>
    </xf>
    <xf numFmtId="0" fontId="0" fillId="0" borderId="0" xfId="0" applyFont="1" applyAlignment="1">
      <alignment horizontal="justify" vertical="top" wrapText="1"/>
    </xf>
    <xf numFmtId="49" fontId="0" fillId="0" borderId="10" xfId="0" applyNumberFormat="1" applyFont="1" applyBorder="1" applyAlignment="1">
      <alignment horizontal="justify" vertical="top"/>
    </xf>
    <xf numFmtId="0" fontId="0" fillId="0" borderId="10" xfId="0" applyFont="1" applyBorder="1" applyAlignment="1">
      <alignment/>
    </xf>
    <xf numFmtId="2" fontId="4" fillId="0" borderId="12" xfId="0" applyNumberFormat="1" applyFont="1" applyBorder="1" applyAlignment="1">
      <alignment horizontal="center"/>
    </xf>
    <xf numFmtId="2" fontId="4" fillId="0" borderId="25" xfId="0" applyNumberFormat="1" applyFont="1" applyBorder="1" applyAlignment="1">
      <alignment horizontal="center"/>
    </xf>
    <xf numFmtId="2" fontId="4" fillId="0" borderId="24" xfId="0" applyNumberFormat="1" applyFont="1" applyBorder="1" applyAlignment="1">
      <alignment horizont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5" fillId="0" borderId="12"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2" fontId="5" fillId="0" borderId="12" xfId="0" applyNumberFormat="1" applyFont="1" applyBorder="1" applyAlignment="1">
      <alignment horizontal="center"/>
    </xf>
    <xf numFmtId="2" fontId="5" fillId="0" borderId="25" xfId="0" applyNumberFormat="1" applyFont="1" applyBorder="1" applyAlignment="1">
      <alignment horizontal="center"/>
    </xf>
    <xf numFmtId="2" fontId="5" fillId="0" borderId="24" xfId="0" applyNumberFormat="1" applyFont="1" applyBorder="1" applyAlignment="1">
      <alignment horizont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2" fontId="4" fillId="0" borderId="11" xfId="0" applyNumberFormat="1" applyFont="1" applyBorder="1" applyAlignment="1">
      <alignment horizontal="right"/>
    </xf>
    <xf numFmtId="2" fontId="4" fillId="0" borderId="14" xfId="0" applyNumberFormat="1" applyFont="1" applyBorder="1" applyAlignment="1">
      <alignment horizontal="right"/>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71</xdr:row>
      <xdr:rowOff>152400</xdr:rowOff>
    </xdr:from>
    <xdr:to>
      <xdr:col>6</xdr:col>
      <xdr:colOff>219075</xdr:colOff>
      <xdr:row>77</xdr:row>
      <xdr:rowOff>161925</xdr:rowOff>
    </xdr:to>
    <xdr:pic>
      <xdr:nvPicPr>
        <xdr:cNvPr id="1" name="Slika 1"/>
        <xdr:cNvPicPr preferRelativeResize="1">
          <a:picLocks noChangeAspect="1"/>
        </xdr:cNvPicPr>
      </xdr:nvPicPr>
      <xdr:blipFill>
        <a:blip r:embed="rId1"/>
        <a:srcRect l="54974" t="39961" r="19958" b="49957"/>
        <a:stretch>
          <a:fillRect/>
        </a:stretch>
      </xdr:blipFill>
      <xdr:spPr>
        <a:xfrm>
          <a:off x="4276725" y="28622625"/>
          <a:ext cx="1819275" cy="9810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428625</xdr:rowOff>
    </xdr:from>
    <xdr:to>
      <xdr:col>6</xdr:col>
      <xdr:colOff>0</xdr:colOff>
      <xdr:row>4</xdr:row>
      <xdr:rowOff>0</xdr:rowOff>
    </xdr:to>
    <xdr:sp>
      <xdr:nvSpPr>
        <xdr:cNvPr id="1" name="TextBox 1"/>
        <xdr:cNvSpPr txBox="1">
          <a:spLocks noChangeArrowheads="1"/>
        </xdr:cNvSpPr>
      </xdr:nvSpPr>
      <xdr:spPr>
        <a:xfrm>
          <a:off x="438150" y="676275"/>
          <a:ext cx="8439150" cy="980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UKLANJANJE I ZBRINJAVANJE POKROVA I ZIDNIH OBLOGA OD AZBESTNO-CEMENTNIH PLOČA</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zgradi škole je postojeći pokrov od azbestno-cementnih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salonit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valovitih ploča, posebno opasnih po zdravlje.  Osim pokrova, azbestno-cementne ploče su ugrađene i u višeslojne montažne elemente vanjskih zidova.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Ploče treba demontirati i deponirati na ovlaštenom deponiju, strogo se pridržavajući Pravilnika o načinu i postupcima gospodarenja otpadom koji sadrži azbest (NN042/2007), kao i Naputka o postupanju s otpadom koji sadrži azbest (natemelju članka17. i članka 18. Zakona o sustavu državne uprave– Narodne novine, br. 75/93. i članka 3.b Zakona o otpadu – Narodne novine br.178/04., 111/06. i 60/08.).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Ponuđači se trebaju detaljno informirati o svim postupcima, radnjama, aktivnostima, educiranju svojih djelatnika itd, vezano uz provedbu mjera iz navedenih podzakonskih akata, koje obavezno trebaju primjeniti prilikom izvođenja radova, a što je sve potrebno uključiti u cijenu predmetnih troškovničkih stavki. Provedba mjera će se strogo kontrolirati od strane stručnog nadzora, od povjerenika za zaštitu na radu, kao i od ovlaštenih tijela državne uprave.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i zbrinjavanje postojećeg pokrova od </a:t>
          </a:r>
          <a:r>
            <a:rPr lang="en-US" cap="none" sz="1100" b="0" i="0" u="none" baseline="0">
              <a:solidFill>
                <a:srgbClr val="000000"/>
              </a:solidFill>
              <a:latin typeface="Calibri"/>
              <a:ea typeface="Calibri"/>
              <a:cs typeface="Calibri"/>
            </a:rPr>
            <a:t> azbestno -cementnih  </a:t>
          </a:r>
          <a:r>
            <a:rPr lang="en-US" cap="none" sz="1100" b="0" i="0" u="none" baseline="0">
              <a:solidFill>
                <a:srgbClr val="000000"/>
              </a:solidFill>
              <a:latin typeface="Calibri"/>
              <a:ea typeface="Calibri"/>
              <a:cs typeface="Calibri"/>
            </a:rPr>
            <a:t>valovitih ''salonit'' ploča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kontaktirati ovlaštenog skupljača za građevinski otpad koji sadržava azbest, popis ovlaštenih na stranicama Ministarstva zaštite okoliša i i prirode, radi eventualnog preuzimanja ambalaže u koju se zapakiraju demontirane krovne ploče.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treba se područje izvođenja zaštititi te spriječiti pristup neovlaštenim osobama.Svi sistemi ventilacije, grijanja/hlađenja ili klimatizacije moraju se privremeno isključiti. Ostaju isključeni za cijelo vrijeme dok se ne završe svi radovi predviđeni ovom troškovničkom stavkom.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Osoblje koje izvodi radove mora nositi zaštitnu masku za nos i usta te zaštitnu odjeću.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Radovi se ne smiju izvoditi za vrijeme nastave.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Vinilnu emulziju na bazi vinilnog polimera  treba razrijediti s 25% vode.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Nanošenje razrijeđene emulzije ravnomjerno pumpom pod niskim pritiskom ili špricanjem preko cijele površine krovnih valovitih ploča.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Nije dopušteno špricanje pod visokim pritiskom. Azbestna vlakna koja su se nakupila u odvodima potrebno je namočiti tako da nastane gusta smjesa koju se može odstraniti lopaticom u polietilen vreću (PE). Vreća se mora nepropusno zatvoriti ili zalijepiti.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Izrada plana uklanjanja materijala koji sadrži azbest  - prema čl. 7 Pravilnika o načinu i postupcima gospodarenja otpadom koji sadrži azbest (NN 042/2007). Primjena svih potrebnih mjera zaštite zdravlja i sigurnosti radnika te obveza upotrebe posebne zaštitne opreme sukladno posebnim propisima o zaštiti na radu.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azbest-cementnih ploča. Ploče se pri uklanjanju moraju dignuti, a ne smiju se čupati ili lomiti. Kuke, vijke ili čavle s kojima su ploče bile učvršćene valja ukloniti tako da se pri tom ploče ne oštećuju. Kada se uklone elementi učvršćenja, ploča se mora osigurati od klizanja. Pri demontaži se ne smiju rabiti svrdla, pile ili alati za kidanje s velikom brzinom. Ako se ploče ne mogu ukloniti bez uporabe alata, važno je da se upotrebljavaju isključivo ručna oruđa ili mehanička pomagala za obradu azbestcementa s ugrađenim sisaljkama koje imaju  filtre. Ploče se ne smiju vući preko rubova i preko drugih elemenata.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Uklonjene se ploče ne smiju bacati s krova. Na tlo se spuštaju primjerenim dizalima. Vertikalni transport je uključen u cijenu stavku. Demontaža sljemenjaka i svih fazonskih komada uključena je u krovne površine i ne obračunava se posebno.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Priprema ploča za transport. Ploče slagati u predviđenu ambalažu (ovlaštene tvrtke za odvoz) ili pripremiti za transport na sljedeći način; ploče slagati na drvenu paletu, potom se sve ovija polietilenskom folijom minimalne debljine 0,4 mm (potrebno oviti i ispod i iznad palete, dakle potpuno zapakirati sa svih strana). Folija se nepropusno zalijepi ljepljivim trakama.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Transport ploča na ovlašteni deponij. Izvodi ovlaštena tvrtka kako je gore navedeno. Troškove transporta podmiruje izvođač radova i predviđaju se ovom stavkom. Važno je pri samoj dostavi da se dobije evidencijski list o postupanju s otpadom koji je dokaz o isporuci azbestnoga otpada. Evidencijski list i dokaz o izvršenom transportu čuvati na gradilištu do okončanja radova i staviti na raspolaganje ovlaštenim osobama na njihov zahtjev.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Krovnu konstrukciju, grede, oplatu, pod tavana, odvodnu limariju, nakon uklanjanja ploča potrebno je pažljivo očistiti usisavačem </a:t>
          </a:r>
          <a:r>
            <a:rPr lang="en-US" cap="none" sz="1100" b="0" i="0" u="none" baseline="0">
              <a:solidFill>
                <a:srgbClr val="000000"/>
              </a:solidFill>
              <a:latin typeface="Calibri"/>
              <a:ea typeface="Calibri"/>
              <a:cs typeface="Calibri"/>
            </a:rPr>
            <a:t>sa filterom</a:t>
          </a:r>
          <a:r>
            <a:rPr lang="en-US" cap="none" sz="1100" b="0" i="0" u="none" baseline="0">
              <a:solidFill>
                <a:srgbClr val="000000"/>
              </a:solidFill>
              <a:latin typeface="Calibri"/>
              <a:ea typeface="Calibri"/>
              <a:cs typeface="Calibri"/>
            </a:rPr>
            <a:t>. Nakon toga sve elemente krovne konstrukcije dobro prebrisati mokrim krpama. Upotrijebljene se krpe nakon obavljenoga posla odlažu u PE vreću. Voda u posudama u kojima su se prale krpe mora se nakon čišćenja izliti u odvod preko mokre krpe koja služi kao filtar. I ta se krpa zatim odlaže u PE vreću. Područje s kojega su se uklanjale ploče, mora se dobro pregledati da još negdje ne bi ostali otpaci. Vreće s otpadom i krpama zapakirati u još jednu PE vreću, nepropusno zalijepiti i zalijepiti natpis AZBESTNI OTPAD, također skupa s pločama predati tvrtki ovlaštenoj za zbrinjavanje azbestnog otpada.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9"/>
  <sheetViews>
    <sheetView tabSelected="1" zoomScale="85" zoomScaleNormal="85" zoomScalePageLayoutView="70" workbookViewId="0" topLeftCell="A1">
      <selection activeCell="B11" sqref="B11"/>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7" width="9.140625" style="1" customWidth="1"/>
    <col min="8" max="8" width="15.421875" style="1" bestFit="1" customWidth="1"/>
    <col min="9" max="9" width="16.57421875" style="1" bestFit="1" customWidth="1"/>
    <col min="10" max="16384" width="9.140625" style="1" customWidth="1"/>
  </cols>
  <sheetData>
    <row r="1" spans="1:6" s="34" customFormat="1" ht="19.5" customHeight="1">
      <c r="A1" s="35"/>
      <c r="B1" s="29"/>
      <c r="C1" s="36"/>
      <c r="D1" s="37"/>
      <c r="E1" s="37"/>
      <c r="F1" s="38"/>
    </row>
    <row r="2" spans="1:6" s="34" customFormat="1" ht="19.5" customHeight="1">
      <c r="A2" s="35"/>
      <c r="B2" s="29"/>
      <c r="C2" s="36"/>
      <c r="D2" s="37"/>
      <c r="E2" s="37"/>
      <c r="F2" s="38"/>
    </row>
    <row r="3" spans="1:6" s="34" customFormat="1" ht="19.5" customHeight="1">
      <c r="A3" s="35"/>
      <c r="B3" s="29"/>
      <c r="C3" s="36"/>
      <c r="D3" s="37"/>
      <c r="E3" s="37"/>
      <c r="F3" s="38"/>
    </row>
    <row r="4" spans="1:6" s="34" customFormat="1" ht="19.5" customHeight="1">
      <c r="A4" s="35"/>
      <c r="B4" s="29"/>
      <c r="C4" s="36"/>
      <c r="D4" s="37"/>
      <c r="E4" s="37"/>
      <c r="F4" s="38"/>
    </row>
    <row r="5" spans="1:9" s="34" customFormat="1" ht="19.5" customHeight="1">
      <c r="A5" s="35"/>
      <c r="B5" s="29"/>
      <c r="C5" s="36"/>
      <c r="D5" s="37"/>
      <c r="E5" s="37"/>
      <c r="F5" s="38"/>
      <c r="I5" s="39"/>
    </row>
    <row r="6" spans="1:6" s="34" customFormat="1" ht="19.5" customHeight="1">
      <c r="A6" s="35"/>
      <c r="B6" s="29"/>
      <c r="C6" s="36"/>
      <c r="D6" s="37"/>
      <c r="E6" s="37"/>
      <c r="F6" s="38"/>
    </row>
    <row r="7" spans="1:6" s="5" customFormat="1" ht="19.5" customHeight="1">
      <c r="A7" s="6"/>
      <c r="B7" s="18"/>
      <c r="C7" s="7"/>
      <c r="D7" s="8"/>
      <c r="E7" s="8"/>
      <c r="F7" s="19"/>
    </row>
    <row r="8" spans="1:6" s="5" customFormat="1" ht="19.5" customHeight="1">
      <c r="A8" s="6"/>
      <c r="B8" s="18"/>
      <c r="C8" s="7"/>
      <c r="D8" s="8"/>
      <c r="E8" s="8"/>
      <c r="F8" s="19"/>
    </row>
    <row r="9" spans="1:6" s="5" customFormat="1" ht="19.5" customHeight="1">
      <c r="A9" s="6"/>
      <c r="B9" s="20" t="s">
        <v>156</v>
      </c>
      <c r="C9" s="7"/>
      <c r="D9" s="8"/>
      <c r="E9" s="8"/>
      <c r="F9" s="19"/>
    </row>
    <row r="10" spans="1:6" s="5" customFormat="1" ht="19.5" customHeight="1">
      <c r="A10" s="6"/>
      <c r="B10" s="18"/>
      <c r="C10" s="7"/>
      <c r="D10" s="8"/>
      <c r="E10" s="8"/>
      <c r="F10" s="19"/>
    </row>
    <row r="11" spans="1:6" s="5" customFormat="1" ht="15">
      <c r="A11" s="6"/>
      <c r="B11" s="18"/>
      <c r="C11" s="7"/>
      <c r="D11" s="8"/>
      <c r="E11" s="8"/>
      <c r="F11" s="19"/>
    </row>
    <row r="12" spans="1:8" s="5" customFormat="1" ht="15">
      <c r="A12" s="21"/>
      <c r="B12" s="17" t="s">
        <v>24</v>
      </c>
      <c r="C12" s="22"/>
      <c r="D12" s="16"/>
      <c r="E12" s="16" t="s">
        <v>22</v>
      </c>
      <c r="F12" s="16" t="s">
        <v>21</v>
      </c>
      <c r="H12" s="72"/>
    </row>
    <row r="13" spans="1:8" s="5" customFormat="1" ht="15">
      <c r="A13" s="16" t="s">
        <v>15</v>
      </c>
      <c r="B13" s="17" t="s">
        <v>157</v>
      </c>
      <c r="C13" s="23"/>
      <c r="D13" s="8"/>
      <c r="E13" s="8"/>
      <c r="F13" s="71"/>
      <c r="H13" s="72"/>
    </row>
    <row r="14" spans="1:8" s="5" customFormat="1" ht="15">
      <c r="A14" s="16" t="s">
        <v>16</v>
      </c>
      <c r="B14" s="17" t="s">
        <v>340</v>
      </c>
      <c r="C14" s="23"/>
      <c r="D14" s="8"/>
      <c r="E14" s="8"/>
      <c r="F14" s="71"/>
      <c r="H14" s="72"/>
    </row>
    <row r="15" spans="1:8" s="5" customFormat="1" ht="15">
      <c r="A15" s="16" t="s">
        <v>17</v>
      </c>
      <c r="B15" s="17" t="s">
        <v>158</v>
      </c>
      <c r="C15" s="23"/>
      <c r="D15" s="8"/>
      <c r="E15" s="8"/>
      <c r="F15" s="71"/>
      <c r="H15" s="72"/>
    </row>
    <row r="16" spans="1:6" s="5" customFormat="1" ht="15">
      <c r="A16" s="6"/>
      <c r="B16" s="18" t="s">
        <v>23</v>
      </c>
      <c r="C16" s="23"/>
      <c r="D16" s="8"/>
      <c r="E16" s="8"/>
      <c r="F16" s="71"/>
    </row>
    <row r="17" spans="1:6" s="5" customFormat="1" ht="15">
      <c r="A17" s="6"/>
      <c r="B17" s="18" t="s">
        <v>35</v>
      </c>
      <c r="C17" s="23"/>
      <c r="D17" s="8"/>
      <c r="E17" s="8"/>
      <c r="F17" s="71"/>
    </row>
    <row r="18" spans="1:6" s="5" customFormat="1" ht="15">
      <c r="A18" s="6"/>
      <c r="B18" s="18" t="s">
        <v>23</v>
      </c>
      <c r="C18" s="23"/>
      <c r="D18" s="8"/>
      <c r="E18" s="8"/>
      <c r="F18" s="71">
        <f>SUM(F16:F17)</f>
        <v>0</v>
      </c>
    </row>
    <row r="19" spans="1:6" ht="17.25">
      <c r="A19" s="2"/>
      <c r="B19" s="3"/>
      <c r="D19" s="4"/>
      <c r="E19" s="4"/>
      <c r="F19" s="4"/>
    </row>
    <row r="20" spans="1:6" ht="17.25">
      <c r="A20" s="2"/>
      <c r="B20" s="3"/>
      <c r="D20" s="4"/>
      <c r="E20" s="4"/>
      <c r="F20" s="4"/>
    </row>
    <row r="21" spans="1:6" ht="17.25">
      <c r="A21" s="2"/>
      <c r="B21" s="3"/>
      <c r="D21" s="4"/>
      <c r="E21" s="4"/>
      <c r="F21" s="4"/>
    </row>
    <row r="22" spans="1:6" ht="17.25">
      <c r="A22" s="2"/>
      <c r="B22" s="3"/>
      <c r="D22" s="4"/>
      <c r="E22" s="4"/>
      <c r="F22" s="4"/>
    </row>
    <row r="23" spans="1:6" ht="17.25">
      <c r="A23" s="2"/>
      <c r="B23" s="3"/>
      <c r="D23" s="4"/>
      <c r="E23" s="4"/>
      <c r="F23" s="4"/>
    </row>
    <row r="24" spans="1:6" ht="17.25">
      <c r="A24" s="2"/>
      <c r="B24" s="3"/>
      <c r="D24" s="4"/>
      <c r="E24" s="4"/>
      <c r="F24" s="4"/>
    </row>
    <row r="25" spans="1:6" ht="17.25">
      <c r="A25" s="2"/>
      <c r="B25" s="3"/>
      <c r="D25" s="4"/>
      <c r="E25" s="4"/>
      <c r="F25" s="4"/>
    </row>
    <row r="26" spans="1:6" ht="17.25">
      <c r="A26" s="2"/>
      <c r="B26" s="3"/>
      <c r="D26" s="4"/>
      <c r="E26" s="4"/>
      <c r="F26" s="4"/>
    </row>
    <row r="27" spans="1:6" ht="17.25">
      <c r="A27" s="2"/>
      <c r="B27" s="3"/>
      <c r="D27" s="4"/>
      <c r="E27" s="4"/>
      <c r="F27" s="4"/>
    </row>
    <row r="28" spans="1:6" ht="17.25">
      <c r="A28" s="2"/>
      <c r="B28" s="3"/>
      <c r="D28" s="4"/>
      <c r="E28" s="4"/>
      <c r="F28" s="4"/>
    </row>
    <row r="29" spans="1:6" ht="17.25">
      <c r="A29" s="2"/>
      <c r="B29" s="3"/>
      <c r="D29" s="4"/>
      <c r="E29" s="4"/>
      <c r="F29" s="4"/>
    </row>
    <row r="30" spans="1:6" ht="17.25">
      <c r="A30" s="2"/>
      <c r="B30" s="3"/>
      <c r="D30" s="4"/>
      <c r="E30" s="4"/>
      <c r="F30" s="4"/>
    </row>
    <row r="31" spans="1:6" ht="17.25">
      <c r="A31" s="2"/>
      <c r="B31" s="3"/>
      <c r="D31" s="4"/>
      <c r="E31" s="4"/>
      <c r="F31" s="4"/>
    </row>
    <row r="32" spans="1:6" ht="17.25">
      <c r="A32" s="2"/>
      <c r="B32" s="3"/>
      <c r="D32" s="4"/>
      <c r="E32" s="4"/>
      <c r="F32" s="4"/>
    </row>
    <row r="33" spans="1:6" ht="17.25">
      <c r="A33" s="2"/>
      <c r="B33" s="3"/>
      <c r="D33" s="4"/>
      <c r="E33" s="4"/>
      <c r="F33" s="4"/>
    </row>
    <row r="34" spans="1:6" ht="17.25">
      <c r="A34" s="2"/>
      <c r="B34" s="3"/>
      <c r="D34" s="4"/>
      <c r="E34" s="4"/>
      <c r="F34" s="4"/>
    </row>
    <row r="35" spans="1:6" ht="17.25">
      <c r="A35" s="2"/>
      <c r="B35" s="3"/>
      <c r="D35" s="4"/>
      <c r="E35" s="4"/>
      <c r="F35" s="4"/>
    </row>
    <row r="36" spans="1:6" ht="17.25">
      <c r="A36" s="2"/>
      <c r="B36" s="3"/>
      <c r="D36" s="4"/>
      <c r="E36" s="4"/>
      <c r="F36" s="4"/>
    </row>
    <row r="37" spans="1:6" ht="17.25">
      <c r="A37" s="2"/>
      <c r="B37" s="3"/>
      <c r="D37" s="4"/>
      <c r="E37" s="4"/>
      <c r="F37" s="4"/>
    </row>
    <row r="38" spans="1:6" ht="17.25">
      <c r="A38" s="2"/>
      <c r="B38" s="3"/>
      <c r="D38" s="4"/>
      <c r="E38" s="4"/>
      <c r="F38" s="4"/>
    </row>
    <row r="39" spans="1:6" ht="17.25">
      <c r="A39" s="2"/>
      <c r="B39" s="3"/>
      <c r="D39" s="4"/>
      <c r="E39" s="4"/>
      <c r="F39" s="4"/>
    </row>
    <row r="40" spans="1:6" ht="17.25">
      <c r="A40" s="2"/>
      <c r="B40" s="3"/>
      <c r="D40" s="4"/>
      <c r="E40" s="4"/>
      <c r="F40" s="4"/>
    </row>
    <row r="41" spans="1:6" ht="17.25">
      <c r="A41" s="2"/>
      <c r="B41" s="3"/>
      <c r="D41" s="4"/>
      <c r="E41" s="4"/>
      <c r="F41" s="4"/>
    </row>
    <row r="42" spans="1:6" ht="17.25">
      <c r="A42" s="2"/>
      <c r="B42" s="3"/>
      <c r="D42" s="4"/>
      <c r="E42" s="4"/>
      <c r="F42" s="4"/>
    </row>
    <row r="43" spans="1:6" ht="17.25">
      <c r="A43" s="2"/>
      <c r="B43" s="3"/>
      <c r="D43" s="4"/>
      <c r="E43" s="4"/>
      <c r="F43" s="4"/>
    </row>
    <row r="44" spans="1:6" ht="17.25">
      <c r="A44" s="2"/>
      <c r="B44" s="3"/>
      <c r="D44" s="4"/>
      <c r="E44" s="4"/>
      <c r="F44" s="4"/>
    </row>
    <row r="45" spans="1:6" ht="17.25">
      <c r="A45" s="2"/>
      <c r="B45" s="3"/>
      <c r="D45" s="4"/>
      <c r="E45" s="4"/>
      <c r="F45" s="4"/>
    </row>
    <row r="46" spans="1:6" ht="17.25">
      <c r="A46" s="2"/>
      <c r="B46" s="3"/>
      <c r="D46" s="4"/>
      <c r="E46" s="4"/>
      <c r="F46" s="4"/>
    </row>
    <row r="47" spans="1:6" ht="17.25">
      <c r="A47" s="2"/>
      <c r="B47" s="3"/>
      <c r="D47" s="4"/>
      <c r="E47" s="4"/>
      <c r="F47" s="4"/>
    </row>
    <row r="48" spans="1:6" ht="17.25">
      <c r="A48" s="2"/>
      <c r="B48" s="3"/>
      <c r="D48" s="4"/>
      <c r="E48" s="4"/>
      <c r="F48" s="4"/>
    </row>
    <row r="49" spans="1:6" ht="17.25">
      <c r="A49" s="2"/>
      <c r="B49" s="3"/>
      <c r="D49" s="4"/>
      <c r="E49" s="4"/>
      <c r="F49" s="4"/>
    </row>
    <row r="50" spans="1:6" ht="17.25">
      <c r="A50" s="2"/>
      <c r="B50" s="3"/>
      <c r="D50" s="4"/>
      <c r="E50" s="4"/>
      <c r="F50" s="4"/>
    </row>
    <row r="51" spans="1:6" ht="17.25">
      <c r="A51" s="2"/>
      <c r="B51" s="3"/>
      <c r="D51" s="4"/>
      <c r="E51" s="4"/>
      <c r="F51" s="4"/>
    </row>
    <row r="52" spans="1:6" ht="17.25">
      <c r="A52" s="2"/>
      <c r="B52" s="3"/>
      <c r="D52" s="4"/>
      <c r="E52" s="4"/>
      <c r="F52" s="4"/>
    </row>
    <row r="53" spans="1:6" ht="17.25">
      <c r="A53" s="2"/>
      <c r="B53" s="3"/>
      <c r="D53" s="4"/>
      <c r="E53" s="4"/>
      <c r="F53" s="4"/>
    </row>
    <row r="54" spans="1:6" ht="17.25">
      <c r="A54" s="2"/>
      <c r="B54" s="3"/>
      <c r="D54" s="4"/>
      <c r="E54" s="4"/>
      <c r="F54" s="4"/>
    </row>
    <row r="55" spans="1:6" ht="17.25">
      <c r="A55" s="2"/>
      <c r="B55" s="3"/>
      <c r="D55" s="4"/>
      <c r="E55" s="4"/>
      <c r="F55" s="4"/>
    </row>
    <row r="56" spans="1:6" ht="17.25">
      <c r="A56" s="2"/>
      <c r="B56" s="3"/>
      <c r="D56" s="4"/>
      <c r="E56" s="4"/>
      <c r="F56" s="4"/>
    </row>
    <row r="57" spans="1:6" ht="17.25">
      <c r="A57" s="2"/>
      <c r="B57" s="3"/>
      <c r="D57" s="4"/>
      <c r="E57" s="4"/>
      <c r="F57" s="4"/>
    </row>
    <row r="58" spans="1:6" ht="17.25">
      <c r="A58" s="2"/>
      <c r="B58" s="3"/>
      <c r="D58" s="4"/>
      <c r="E58" s="4"/>
      <c r="F58" s="4"/>
    </row>
    <row r="59" spans="1:6" ht="17.25">
      <c r="A59" s="2"/>
      <c r="B59" s="3"/>
      <c r="D59" s="4"/>
      <c r="E59" s="4"/>
      <c r="F59" s="4"/>
    </row>
    <row r="60" spans="1:6" ht="17.25">
      <c r="A60" s="2"/>
      <c r="B60" s="3"/>
      <c r="D60" s="4"/>
      <c r="E60" s="4"/>
      <c r="F60" s="4"/>
    </row>
    <row r="61" spans="1:6" ht="17.25">
      <c r="A61" s="2"/>
      <c r="B61" s="3"/>
      <c r="D61" s="4"/>
      <c r="E61" s="4"/>
      <c r="F61" s="4"/>
    </row>
    <row r="62" spans="1:6" ht="17.25">
      <c r="A62" s="2"/>
      <c r="B62" s="3"/>
      <c r="D62" s="4"/>
      <c r="E62" s="4"/>
      <c r="F62" s="4"/>
    </row>
    <row r="63" spans="1:6" ht="17.25">
      <c r="A63" s="2"/>
      <c r="B63" s="3"/>
      <c r="D63" s="4"/>
      <c r="E63" s="4"/>
      <c r="F63" s="4"/>
    </row>
    <row r="64" spans="1:6" ht="17.25">
      <c r="A64" s="2"/>
      <c r="B64" s="3"/>
      <c r="D64" s="4"/>
      <c r="E64" s="4"/>
      <c r="F64" s="4"/>
    </row>
    <row r="65" spans="1:6" ht="17.25">
      <c r="A65" s="2"/>
      <c r="B65" s="3"/>
      <c r="D65" s="4"/>
      <c r="E65" s="4"/>
      <c r="F65" s="4"/>
    </row>
    <row r="66" spans="1:6" ht="17.25">
      <c r="A66" s="2"/>
      <c r="B66" s="3"/>
      <c r="D66" s="4"/>
      <c r="E66" s="4"/>
      <c r="F66" s="4"/>
    </row>
    <row r="67" spans="1:6" ht="17.25">
      <c r="A67" s="2"/>
      <c r="B67" s="3"/>
      <c r="D67" s="4"/>
      <c r="E67" s="4"/>
      <c r="F67" s="4"/>
    </row>
    <row r="68" spans="1:6" ht="17.25">
      <c r="A68" s="2"/>
      <c r="B68" s="3"/>
      <c r="D68" s="4"/>
      <c r="E68" s="4"/>
      <c r="F68" s="4"/>
    </row>
    <row r="69" spans="1:6" ht="17.25">
      <c r="A69" s="2"/>
      <c r="B69" s="3"/>
      <c r="D69" s="4"/>
      <c r="E69" s="4"/>
      <c r="F69" s="4"/>
    </row>
    <row r="70" spans="1:6" ht="17.25">
      <c r="A70" s="2"/>
      <c r="B70" s="3"/>
      <c r="D70" s="4"/>
      <c r="E70" s="4"/>
      <c r="F70" s="4"/>
    </row>
    <row r="71" spans="1:6" ht="17.25">
      <c r="A71" s="2"/>
      <c r="B71" s="3"/>
      <c r="D71" s="4"/>
      <c r="E71" s="4"/>
      <c r="F71" s="4"/>
    </row>
    <row r="72" spans="1:6" ht="17.25">
      <c r="A72" s="2"/>
      <c r="B72" s="3"/>
      <c r="D72" s="4"/>
      <c r="E72" s="4"/>
      <c r="F72" s="4"/>
    </row>
    <row r="73" spans="1:6" ht="17.25">
      <c r="A73" s="2"/>
      <c r="B73" s="3"/>
      <c r="D73" s="4"/>
      <c r="E73" s="4"/>
      <c r="F73" s="4"/>
    </row>
    <row r="74" spans="1:6" ht="17.25">
      <c r="A74" s="2"/>
      <c r="B74" s="3"/>
      <c r="D74" s="4"/>
      <c r="E74" s="4"/>
      <c r="F74" s="4"/>
    </row>
    <row r="75" spans="1:6" ht="17.25">
      <c r="A75" s="2"/>
      <c r="B75" s="3"/>
      <c r="D75" s="4"/>
      <c r="E75" s="4"/>
      <c r="F75" s="4"/>
    </row>
    <row r="76" spans="1:6" ht="17.25">
      <c r="A76" s="2"/>
      <c r="B76" s="3"/>
      <c r="D76" s="4"/>
      <c r="E76" s="4"/>
      <c r="F76" s="4"/>
    </row>
    <row r="77" spans="1:6" ht="17.25">
      <c r="A77" s="2"/>
      <c r="B77" s="3"/>
      <c r="D77" s="4"/>
      <c r="E77" s="4"/>
      <c r="F77" s="4"/>
    </row>
    <row r="78" spans="1:6" ht="17.25">
      <c r="A78" s="2"/>
      <c r="B78" s="3"/>
      <c r="D78" s="4"/>
      <c r="E78" s="4"/>
      <c r="F78" s="4"/>
    </row>
    <row r="79" spans="1:6" ht="17.25">
      <c r="A79" s="2"/>
      <c r="B79" s="3"/>
      <c r="D79" s="4"/>
      <c r="E79" s="4"/>
      <c r="F79" s="4"/>
    </row>
    <row r="80" spans="1:6" ht="17.25">
      <c r="A80" s="2"/>
      <c r="B80" s="3"/>
      <c r="D80" s="4"/>
      <c r="E80" s="4"/>
      <c r="F80" s="4"/>
    </row>
    <row r="81" spans="1:6" ht="17.25">
      <c r="A81" s="2"/>
      <c r="B81" s="3"/>
      <c r="D81" s="4"/>
      <c r="E81" s="4"/>
      <c r="F81" s="4"/>
    </row>
    <row r="82" spans="1:6" ht="17.25">
      <c r="A82" s="2"/>
      <c r="B82" s="3"/>
      <c r="D82" s="4"/>
      <c r="E82" s="4"/>
      <c r="F82" s="4"/>
    </row>
    <row r="83" spans="1:6" ht="17.25">
      <c r="A83" s="2"/>
      <c r="B83" s="3"/>
      <c r="D83" s="4"/>
      <c r="E83" s="4"/>
      <c r="F83" s="4"/>
    </row>
    <row r="84" spans="1:6" ht="17.25">
      <c r="A84" s="2"/>
      <c r="B84" s="3"/>
      <c r="D84" s="4"/>
      <c r="E84" s="4"/>
      <c r="F84" s="4"/>
    </row>
    <row r="85" spans="1:6" ht="17.25">
      <c r="A85" s="2"/>
      <c r="B85" s="3"/>
      <c r="D85" s="4"/>
      <c r="E85" s="4"/>
      <c r="F85" s="4"/>
    </row>
    <row r="86" spans="1:6" ht="17.25">
      <c r="A86" s="2"/>
      <c r="B86" s="3"/>
      <c r="D86" s="4"/>
      <c r="E86" s="4"/>
      <c r="F86" s="4"/>
    </row>
    <row r="87" spans="1:6" ht="17.25">
      <c r="A87" s="2"/>
      <c r="B87" s="3"/>
      <c r="D87" s="4"/>
      <c r="E87" s="4"/>
      <c r="F87" s="4"/>
    </row>
    <row r="88" spans="1:6" ht="17.25">
      <c r="A88" s="2"/>
      <c r="B88" s="3"/>
      <c r="D88" s="4"/>
      <c r="E88" s="4"/>
      <c r="F88" s="4"/>
    </row>
    <row r="89" spans="1:6" ht="17.25">
      <c r="A89" s="2"/>
      <c r="B89" s="3"/>
      <c r="D89" s="4"/>
      <c r="E89" s="4"/>
      <c r="F89" s="4"/>
    </row>
    <row r="90" spans="1:6" ht="17.25">
      <c r="A90" s="2"/>
      <c r="B90" s="3"/>
      <c r="D90" s="4"/>
      <c r="E90" s="4"/>
      <c r="F90" s="4"/>
    </row>
    <row r="91" spans="1:6" ht="17.25">
      <c r="A91" s="2"/>
      <c r="B91" s="3"/>
      <c r="D91" s="4"/>
      <c r="E91" s="4"/>
      <c r="F91" s="4"/>
    </row>
    <row r="92" spans="1:6" ht="17.25">
      <c r="A92" s="2"/>
      <c r="B92" s="3"/>
      <c r="D92" s="4"/>
      <c r="E92" s="4"/>
      <c r="F92" s="4"/>
    </row>
    <row r="93" spans="1:6" ht="17.25">
      <c r="A93" s="2"/>
      <c r="B93" s="3"/>
      <c r="D93" s="4"/>
      <c r="E93" s="4"/>
      <c r="F93" s="4"/>
    </row>
    <row r="94" spans="1:6" ht="17.25">
      <c r="A94" s="2"/>
      <c r="B94" s="3"/>
      <c r="D94" s="4"/>
      <c r="E94" s="4"/>
      <c r="F94" s="4"/>
    </row>
    <row r="95" spans="1:6" ht="17.25">
      <c r="A95" s="2"/>
      <c r="B95" s="3"/>
      <c r="D95" s="4"/>
      <c r="E95" s="4"/>
      <c r="F95" s="4"/>
    </row>
    <row r="96" spans="1:6" ht="17.25">
      <c r="A96" s="2"/>
      <c r="B96" s="3"/>
      <c r="D96" s="4"/>
      <c r="E96" s="4"/>
      <c r="F96" s="4"/>
    </row>
    <row r="97" spans="1:6" ht="17.25">
      <c r="A97" s="2"/>
      <c r="B97" s="3"/>
      <c r="D97" s="4"/>
      <c r="E97" s="4"/>
      <c r="F97" s="4"/>
    </row>
    <row r="98" spans="1:6" ht="17.25">
      <c r="A98" s="2"/>
      <c r="B98" s="3"/>
      <c r="D98" s="4"/>
      <c r="E98" s="4"/>
      <c r="F98" s="4"/>
    </row>
    <row r="99" spans="1:6" ht="17.25">
      <c r="A99" s="2"/>
      <c r="B99" s="3"/>
      <c r="D99" s="4"/>
      <c r="E99" s="4"/>
      <c r="F99" s="4"/>
    </row>
    <row r="100" spans="1:6" ht="17.25">
      <c r="A100" s="2"/>
      <c r="B100" s="3"/>
      <c r="D100" s="4"/>
      <c r="E100" s="4"/>
      <c r="F100" s="4"/>
    </row>
    <row r="101" spans="1:6" ht="17.25">
      <c r="A101" s="2"/>
      <c r="B101" s="3"/>
      <c r="D101" s="4"/>
      <c r="E101" s="4"/>
      <c r="F101" s="4"/>
    </row>
    <row r="102" spans="1:6" ht="17.25">
      <c r="A102" s="2"/>
      <c r="B102" s="3"/>
      <c r="D102" s="4"/>
      <c r="E102" s="4"/>
      <c r="F102" s="4"/>
    </row>
    <row r="103" spans="1:6" ht="17.25">
      <c r="A103" s="2"/>
      <c r="B103" s="3"/>
      <c r="D103" s="4"/>
      <c r="E103" s="4"/>
      <c r="F103" s="4"/>
    </row>
    <row r="104" spans="1:6" ht="17.25">
      <c r="A104" s="2"/>
      <c r="B104" s="3"/>
      <c r="D104" s="4"/>
      <c r="E104" s="4"/>
      <c r="F104" s="4"/>
    </row>
    <row r="105" spans="1:6" ht="17.25">
      <c r="A105" s="2"/>
      <c r="B105" s="3"/>
      <c r="D105" s="4"/>
      <c r="E105" s="4"/>
      <c r="F105" s="4"/>
    </row>
    <row r="106" spans="1:6" ht="17.25">
      <c r="A106" s="2"/>
      <c r="B106" s="3"/>
      <c r="D106" s="4"/>
      <c r="E106" s="4"/>
      <c r="F106" s="4"/>
    </row>
    <row r="107" spans="1:6" ht="17.25">
      <c r="A107" s="2"/>
      <c r="B107" s="3"/>
      <c r="D107" s="4"/>
      <c r="E107" s="4"/>
      <c r="F107" s="4"/>
    </row>
    <row r="108" spans="1:6" ht="17.25">
      <c r="A108" s="2"/>
      <c r="B108" s="3"/>
      <c r="D108" s="4"/>
      <c r="E108" s="4"/>
      <c r="F108" s="4"/>
    </row>
    <row r="109" spans="1:6" ht="17.25">
      <c r="A109" s="2"/>
      <c r="B109" s="3"/>
      <c r="D109" s="4"/>
      <c r="E109" s="4"/>
      <c r="F109" s="4"/>
    </row>
    <row r="110" spans="1:6" ht="17.25">
      <c r="A110" s="2"/>
      <c r="B110" s="3"/>
      <c r="D110" s="4"/>
      <c r="E110" s="4"/>
      <c r="F110" s="4"/>
    </row>
    <row r="111" spans="1:6" ht="17.25">
      <c r="A111" s="2"/>
      <c r="B111" s="3"/>
      <c r="D111" s="4"/>
      <c r="E111" s="4"/>
      <c r="F111" s="4"/>
    </row>
    <row r="112" spans="1:6" ht="17.25">
      <c r="A112" s="2"/>
      <c r="B112" s="3"/>
      <c r="D112" s="4"/>
      <c r="E112" s="4"/>
      <c r="F112" s="4"/>
    </row>
    <row r="113" spans="1:6" ht="17.25">
      <c r="A113" s="2"/>
      <c r="B113" s="3"/>
      <c r="D113" s="4"/>
      <c r="E113" s="4"/>
      <c r="F113" s="4"/>
    </row>
    <row r="114" spans="1:6" ht="17.25">
      <c r="A114" s="2"/>
      <c r="B114" s="3"/>
      <c r="D114" s="4"/>
      <c r="E114" s="4"/>
      <c r="F114" s="4"/>
    </row>
    <row r="115" spans="1:6" ht="17.25">
      <c r="A115" s="2"/>
      <c r="B115" s="3"/>
      <c r="D115" s="4"/>
      <c r="E115" s="4"/>
      <c r="F115" s="4"/>
    </row>
    <row r="116" spans="1:6" ht="17.25">
      <c r="A116" s="2"/>
      <c r="B116" s="3"/>
      <c r="D116" s="4"/>
      <c r="E116" s="4"/>
      <c r="F116" s="4"/>
    </row>
    <row r="117" spans="1:6" ht="17.25">
      <c r="A117" s="2"/>
      <c r="B117" s="3"/>
      <c r="D117" s="4"/>
      <c r="E117" s="4"/>
      <c r="F117" s="4"/>
    </row>
    <row r="118" spans="1:6" ht="17.25">
      <c r="A118" s="2"/>
      <c r="B118" s="3"/>
      <c r="D118" s="4"/>
      <c r="E118" s="4"/>
      <c r="F118" s="4"/>
    </row>
    <row r="119" spans="1:6" ht="17.25">
      <c r="A119" s="2"/>
      <c r="B119" s="3"/>
      <c r="D119" s="4"/>
      <c r="E119" s="4"/>
      <c r="F119" s="4"/>
    </row>
    <row r="120" spans="1:6" ht="17.25">
      <c r="A120" s="2"/>
      <c r="B120" s="3"/>
      <c r="D120" s="4"/>
      <c r="E120" s="4"/>
      <c r="F120" s="4"/>
    </row>
    <row r="121" spans="1:6" ht="17.25">
      <c r="A121" s="2"/>
      <c r="B121" s="3"/>
      <c r="D121" s="4"/>
      <c r="E121" s="4"/>
      <c r="F121" s="4"/>
    </row>
    <row r="122" spans="1:6" ht="17.25">
      <c r="A122" s="2"/>
      <c r="B122" s="3"/>
      <c r="D122" s="4"/>
      <c r="E122" s="4"/>
      <c r="F122" s="4"/>
    </row>
    <row r="123" spans="1:6" ht="17.25">
      <c r="A123" s="2"/>
      <c r="B123" s="3"/>
      <c r="D123" s="4"/>
      <c r="E123" s="4"/>
      <c r="F123" s="4"/>
    </row>
    <row r="124" spans="1:6" ht="17.25">
      <c r="A124" s="2"/>
      <c r="B124" s="3"/>
      <c r="D124" s="4"/>
      <c r="E124" s="4"/>
      <c r="F124" s="4"/>
    </row>
    <row r="125" spans="1:6" ht="17.25">
      <c r="A125" s="2"/>
      <c r="B125" s="3"/>
      <c r="D125" s="4"/>
      <c r="E125" s="4"/>
      <c r="F125" s="4"/>
    </row>
    <row r="126" spans="1:6" ht="17.25">
      <c r="A126" s="2"/>
      <c r="B126" s="3"/>
      <c r="D126" s="4"/>
      <c r="E126" s="4"/>
      <c r="F126" s="4"/>
    </row>
    <row r="127" spans="1:6" ht="17.25">
      <c r="A127" s="2"/>
      <c r="B127" s="3"/>
      <c r="D127" s="4"/>
      <c r="E127" s="4"/>
      <c r="F127" s="4"/>
    </row>
    <row r="128" spans="1:6" ht="17.25">
      <c r="A128" s="2"/>
      <c r="B128" s="3"/>
      <c r="D128" s="4"/>
      <c r="E128" s="4"/>
      <c r="F128" s="4"/>
    </row>
    <row r="129" spans="1:6" ht="17.25">
      <c r="A129" s="2"/>
      <c r="B129" s="3"/>
      <c r="D129" s="4"/>
      <c r="E129" s="4"/>
      <c r="F129" s="4"/>
    </row>
    <row r="130" spans="1:6" ht="17.25">
      <c r="A130" s="2"/>
      <c r="B130" s="3"/>
      <c r="D130" s="4"/>
      <c r="E130" s="4"/>
      <c r="F130" s="4"/>
    </row>
    <row r="131" spans="1:6" ht="17.25">
      <c r="A131" s="2"/>
      <c r="B131" s="3"/>
      <c r="D131" s="4"/>
      <c r="E131" s="4"/>
      <c r="F131" s="4"/>
    </row>
    <row r="132" spans="1:6" ht="17.25">
      <c r="A132" s="2"/>
      <c r="B132" s="3"/>
      <c r="D132" s="4"/>
      <c r="E132" s="4"/>
      <c r="F132" s="4"/>
    </row>
    <row r="133" spans="1:6" ht="17.25">
      <c r="A133" s="2"/>
      <c r="B133" s="3"/>
      <c r="D133" s="4"/>
      <c r="E133" s="4"/>
      <c r="F133" s="4"/>
    </row>
    <row r="134" spans="1:6" ht="17.25">
      <c r="A134" s="2"/>
      <c r="B134" s="3"/>
      <c r="D134" s="4"/>
      <c r="E134" s="4"/>
      <c r="F134" s="4"/>
    </row>
    <row r="135" spans="1:2" ht="17.25">
      <c r="A135" s="2"/>
      <c r="B135" s="3"/>
    </row>
    <row r="136" spans="1:2" ht="17.25">
      <c r="A136" s="2"/>
      <c r="B136" s="3"/>
    </row>
    <row r="137" spans="1:2" ht="17.25">
      <c r="A137" s="2"/>
      <c r="B137" s="3"/>
    </row>
    <row r="138" spans="1:2" ht="17.25">
      <c r="A138" s="2"/>
      <c r="B138" s="3"/>
    </row>
    <row r="139" spans="1:2" ht="17.25">
      <c r="A139" s="2"/>
      <c r="B139" s="3"/>
    </row>
    <row r="140" spans="1:2" ht="17.25">
      <c r="A140" s="2"/>
      <c r="B140" s="3"/>
    </row>
    <row r="141" spans="1:2" ht="17.25">
      <c r="A141" s="2"/>
      <c r="B141" s="3"/>
    </row>
    <row r="142" spans="1:2" ht="17.25">
      <c r="A142" s="2"/>
      <c r="B142" s="3"/>
    </row>
    <row r="143" spans="1:2" ht="17.25">
      <c r="A143" s="2"/>
      <c r="B143" s="3"/>
    </row>
    <row r="144" spans="1:2" ht="17.25">
      <c r="A144" s="2"/>
      <c r="B144" s="3"/>
    </row>
    <row r="145" spans="1:2" ht="17.25">
      <c r="A145" s="2"/>
      <c r="B145" s="3"/>
    </row>
    <row r="146" spans="1:2" ht="17.25">
      <c r="A146" s="2"/>
      <c r="B146" s="3"/>
    </row>
    <row r="147" spans="1:2" ht="17.25">
      <c r="A147" s="2"/>
      <c r="B147" s="3"/>
    </row>
    <row r="148" spans="1:2" ht="17.25">
      <c r="A148" s="2"/>
      <c r="B148" s="3"/>
    </row>
    <row r="149" spans="1:2" ht="17.25">
      <c r="A149" s="2"/>
      <c r="B149" s="3"/>
    </row>
    <row r="150" spans="1:2" ht="17.25">
      <c r="A150" s="2"/>
      <c r="B150" s="3"/>
    </row>
    <row r="151" spans="1:2" ht="17.25">
      <c r="A151" s="2"/>
      <c r="B151" s="3"/>
    </row>
    <row r="152" spans="1:2" ht="17.25">
      <c r="A152" s="2"/>
      <c r="B152" s="3"/>
    </row>
    <row r="153" spans="1:2" ht="17.25">
      <c r="A153" s="2"/>
      <c r="B153" s="3"/>
    </row>
    <row r="154" spans="1:2" ht="17.25">
      <c r="A154" s="2"/>
      <c r="B154" s="3"/>
    </row>
    <row r="155" spans="1:2" ht="17.25">
      <c r="A155" s="2"/>
      <c r="B155" s="3"/>
    </row>
    <row r="156" spans="1:2" ht="17.25">
      <c r="A156" s="2"/>
      <c r="B156" s="3"/>
    </row>
    <row r="157" spans="1:2" ht="17.25">
      <c r="A157" s="2"/>
      <c r="B157" s="3"/>
    </row>
    <row r="158" spans="1:2" ht="17.25">
      <c r="A158" s="2"/>
      <c r="B158" s="3"/>
    </row>
    <row r="159" spans="1:2" ht="17.25">
      <c r="A159" s="2"/>
      <c r="B159" s="3"/>
    </row>
    <row r="160" spans="1:2" ht="17.25">
      <c r="A160" s="2"/>
      <c r="B160" s="3"/>
    </row>
    <row r="161" spans="1:2" ht="17.25">
      <c r="A161" s="2"/>
      <c r="B161" s="3"/>
    </row>
    <row r="162" spans="1:2" ht="17.25">
      <c r="A162" s="2"/>
      <c r="B162" s="3"/>
    </row>
    <row r="163" spans="1:2" ht="17.25">
      <c r="A163" s="2"/>
      <c r="B163" s="3"/>
    </row>
    <row r="164" spans="1:2" ht="17.25">
      <c r="A164" s="2"/>
      <c r="B164" s="3"/>
    </row>
    <row r="165" spans="1:2" ht="17.25">
      <c r="A165" s="2"/>
      <c r="B165" s="3"/>
    </row>
    <row r="166" spans="1:2" ht="17.25">
      <c r="A166" s="2"/>
      <c r="B166" s="3"/>
    </row>
    <row r="167" spans="1:2" ht="17.25">
      <c r="A167" s="2"/>
      <c r="B167" s="3"/>
    </row>
    <row r="168" spans="1:2" ht="17.25">
      <c r="A168" s="2"/>
      <c r="B168" s="3"/>
    </row>
    <row r="169" spans="1:2" ht="17.25">
      <c r="A169" s="2"/>
      <c r="B169" s="3"/>
    </row>
    <row r="170" spans="1:2" ht="17.25">
      <c r="A170" s="2"/>
      <c r="B170" s="3"/>
    </row>
    <row r="171" spans="1:2" ht="17.25">
      <c r="A171" s="2"/>
      <c r="B171" s="3"/>
    </row>
    <row r="172" spans="1:2" ht="17.25">
      <c r="A172" s="2"/>
      <c r="B172" s="3"/>
    </row>
    <row r="173" spans="1:2" ht="17.25">
      <c r="A173" s="2"/>
      <c r="B173" s="3"/>
    </row>
    <row r="174" spans="1:2" ht="17.25">
      <c r="A174" s="2"/>
      <c r="B174" s="3"/>
    </row>
    <row r="175" spans="1:2" ht="17.25">
      <c r="A175" s="2"/>
      <c r="B175" s="3"/>
    </row>
    <row r="176" spans="1:2" ht="17.25">
      <c r="A176" s="2"/>
      <c r="B176" s="3"/>
    </row>
    <row r="177" spans="1:2" ht="17.25">
      <c r="A177" s="2"/>
      <c r="B177" s="3"/>
    </row>
    <row r="178" spans="1:2" ht="17.25">
      <c r="A178" s="2"/>
      <c r="B178" s="3"/>
    </row>
    <row r="179" spans="1:2" ht="17.25">
      <c r="A179" s="2"/>
      <c r="B179" s="3"/>
    </row>
    <row r="180" spans="1:2" ht="17.25">
      <c r="A180" s="2"/>
      <c r="B180" s="3"/>
    </row>
    <row r="181" spans="1:2" ht="17.25">
      <c r="A181" s="2"/>
      <c r="B181" s="3"/>
    </row>
    <row r="182" spans="1:2" ht="17.25">
      <c r="A182" s="2"/>
      <c r="B182" s="3"/>
    </row>
    <row r="183" spans="1:2" ht="17.25">
      <c r="A183" s="2"/>
      <c r="B183" s="3"/>
    </row>
    <row r="184" spans="1:2" ht="17.25">
      <c r="A184" s="2"/>
      <c r="B184" s="3"/>
    </row>
    <row r="185" spans="1:2" ht="17.25">
      <c r="A185" s="2"/>
      <c r="B185" s="3"/>
    </row>
    <row r="186" spans="1:2" ht="17.25">
      <c r="A186" s="2"/>
      <c r="B186" s="3"/>
    </row>
    <row r="187" spans="1:2" ht="17.25">
      <c r="A187" s="2"/>
      <c r="B187" s="3"/>
    </row>
    <row r="188" spans="1:2" ht="17.25">
      <c r="A188" s="2"/>
      <c r="B188" s="3"/>
    </row>
    <row r="189" spans="1:2" ht="17.25">
      <c r="A189" s="2"/>
      <c r="B189" s="3"/>
    </row>
    <row r="190" spans="1:2" ht="17.25">
      <c r="A190" s="2"/>
      <c r="B190" s="3"/>
    </row>
    <row r="191" spans="1:2" ht="17.25">
      <c r="A191" s="2"/>
      <c r="B191" s="3"/>
    </row>
    <row r="192" spans="1:2" ht="17.25">
      <c r="A192" s="2"/>
      <c r="B192" s="3"/>
    </row>
    <row r="193" spans="1:2" ht="17.25">
      <c r="A193" s="2"/>
      <c r="B193" s="3"/>
    </row>
    <row r="194" spans="1:2" ht="17.25">
      <c r="A194" s="2"/>
      <c r="B194" s="3"/>
    </row>
    <row r="195" spans="1:2" ht="17.25">
      <c r="A195" s="2"/>
      <c r="B195" s="3"/>
    </row>
    <row r="196" spans="1:2" ht="17.25">
      <c r="A196" s="2"/>
      <c r="B196" s="3"/>
    </row>
    <row r="197" spans="1:2" ht="17.25">
      <c r="A197" s="2"/>
      <c r="B197" s="3"/>
    </row>
    <row r="198" spans="1:2" ht="17.25">
      <c r="A198" s="2"/>
      <c r="B198" s="3"/>
    </row>
    <row r="199" spans="1:2" ht="17.25">
      <c r="A199" s="2"/>
      <c r="B199" s="3"/>
    </row>
    <row r="200" spans="1:2" ht="17.25">
      <c r="A200" s="2"/>
      <c r="B200" s="3"/>
    </row>
    <row r="201" spans="1:2" ht="17.25">
      <c r="A201" s="2"/>
      <c r="B201" s="3"/>
    </row>
    <row r="202" spans="1:2" ht="17.25">
      <c r="A202" s="2"/>
      <c r="B202" s="3"/>
    </row>
    <row r="203" spans="1:2" ht="17.25">
      <c r="A203" s="2"/>
      <c r="B203" s="3"/>
    </row>
    <row r="204" spans="1:2" ht="17.25">
      <c r="A204" s="2"/>
      <c r="B204" s="3"/>
    </row>
    <row r="205" spans="1:2" ht="17.25">
      <c r="A205" s="2"/>
      <c r="B205" s="3"/>
    </row>
    <row r="206" spans="1:2" ht="17.25">
      <c r="A206" s="2"/>
      <c r="B206" s="3"/>
    </row>
    <row r="207" spans="1:2" ht="17.25">
      <c r="A207" s="2"/>
      <c r="B207" s="3"/>
    </row>
    <row r="208" spans="1:2" ht="17.25">
      <c r="A208" s="2"/>
      <c r="B208" s="3"/>
    </row>
    <row r="209" spans="1:2" ht="17.25">
      <c r="A209" s="2"/>
      <c r="B209" s="3"/>
    </row>
    <row r="210" spans="1:2" ht="17.25">
      <c r="A210" s="2"/>
      <c r="B210" s="3"/>
    </row>
    <row r="211" spans="1:2" ht="17.25">
      <c r="A211" s="2"/>
      <c r="B211" s="3"/>
    </row>
    <row r="212" spans="1:2" ht="17.25">
      <c r="A212" s="2"/>
      <c r="B212" s="3"/>
    </row>
    <row r="213" spans="1:2" ht="17.25">
      <c r="A213" s="2"/>
      <c r="B213" s="3"/>
    </row>
    <row r="214" spans="1:2" ht="17.25">
      <c r="A214" s="2"/>
      <c r="B214" s="3"/>
    </row>
    <row r="215" spans="1:2" ht="17.25">
      <c r="A215" s="2"/>
      <c r="B215" s="3"/>
    </row>
    <row r="216" spans="1:2" ht="17.25">
      <c r="A216" s="2"/>
      <c r="B216" s="3"/>
    </row>
    <row r="217" spans="1:2" ht="17.25">
      <c r="A217" s="2"/>
      <c r="B217" s="3"/>
    </row>
    <row r="218" spans="1:2" ht="17.25">
      <c r="A218" s="2"/>
      <c r="B218" s="3"/>
    </row>
    <row r="219" spans="1:2" ht="17.25">
      <c r="A219" s="2"/>
      <c r="B219" s="3"/>
    </row>
    <row r="220" spans="1:2" ht="17.25">
      <c r="A220" s="2"/>
      <c r="B220" s="3"/>
    </row>
    <row r="221" spans="1:2" ht="17.25">
      <c r="A221" s="2"/>
      <c r="B221" s="3"/>
    </row>
    <row r="222" spans="1:2" ht="17.25">
      <c r="A222" s="2"/>
      <c r="B222" s="3"/>
    </row>
    <row r="223" spans="1:2" ht="17.25">
      <c r="A223" s="2"/>
      <c r="B223" s="3"/>
    </row>
    <row r="224" spans="1:2" ht="17.25">
      <c r="A224" s="2"/>
      <c r="B224" s="3"/>
    </row>
    <row r="225" spans="1:2" ht="17.25">
      <c r="A225" s="2"/>
      <c r="B225" s="3"/>
    </row>
    <row r="226" spans="1:2" ht="17.25">
      <c r="A226" s="2"/>
      <c r="B226" s="3"/>
    </row>
    <row r="227" spans="1:2" ht="17.25">
      <c r="A227" s="2"/>
      <c r="B227" s="3"/>
    </row>
    <row r="228" ht="17.25">
      <c r="B228" s="3"/>
    </row>
    <row r="229" ht="17.25">
      <c r="B229" s="3"/>
    </row>
    <row r="230" ht="17.25">
      <c r="B230" s="3"/>
    </row>
    <row r="231" ht="17.25">
      <c r="B231" s="3"/>
    </row>
    <row r="232" ht="17.25">
      <c r="B232" s="3"/>
    </row>
    <row r="233" ht="17.25">
      <c r="B233" s="3"/>
    </row>
    <row r="234" ht="17.25">
      <c r="B234" s="3"/>
    </row>
    <row r="235" ht="17.25">
      <c r="B235" s="3"/>
    </row>
    <row r="236" ht="17.25">
      <c r="B236" s="3"/>
    </row>
    <row r="237" ht="17.25">
      <c r="B237" s="3"/>
    </row>
    <row r="238" ht="17.25">
      <c r="B238" s="3"/>
    </row>
    <row r="239" ht="17.25">
      <c r="B239" s="3"/>
    </row>
    <row r="240" ht="17.25">
      <c r="B240" s="3"/>
    </row>
    <row r="241" ht="17.25">
      <c r="B241" s="3"/>
    </row>
    <row r="242" ht="17.25">
      <c r="B242" s="3"/>
    </row>
    <row r="243" ht="17.25">
      <c r="B243" s="3"/>
    </row>
    <row r="244" ht="17.25">
      <c r="B244" s="3"/>
    </row>
    <row r="245" ht="17.25">
      <c r="B245" s="3"/>
    </row>
    <row r="246" ht="17.25">
      <c r="B246" s="3"/>
    </row>
    <row r="247" ht="17.25">
      <c r="B247" s="3"/>
    </row>
    <row r="248" ht="17.25">
      <c r="B248" s="3"/>
    </row>
    <row r="249" ht="17.25">
      <c r="B249" s="3"/>
    </row>
    <row r="250" ht="17.25">
      <c r="B250" s="3"/>
    </row>
    <row r="251" ht="17.25">
      <c r="B251" s="3"/>
    </row>
    <row r="252" ht="17.25">
      <c r="B252" s="3"/>
    </row>
    <row r="253" ht="17.25">
      <c r="B253" s="3"/>
    </row>
    <row r="254" ht="17.25">
      <c r="B254" s="3"/>
    </row>
    <row r="255" ht="17.25">
      <c r="B255" s="3"/>
    </row>
    <row r="256" ht="17.25">
      <c r="B256" s="3"/>
    </row>
    <row r="257" ht="17.25">
      <c r="B257" s="3"/>
    </row>
    <row r="258" ht="17.25">
      <c r="B258" s="3"/>
    </row>
    <row r="259" ht="17.25">
      <c r="B259" s="3"/>
    </row>
    <row r="260" ht="17.25">
      <c r="B260" s="3"/>
    </row>
    <row r="261" ht="17.25">
      <c r="B261" s="3"/>
    </row>
    <row r="262" ht="17.25">
      <c r="B262" s="3"/>
    </row>
    <row r="263" ht="17.25">
      <c r="B263" s="3"/>
    </row>
    <row r="264" ht="17.25">
      <c r="B264" s="3"/>
    </row>
    <row r="265" ht="17.25">
      <c r="B265" s="3"/>
    </row>
    <row r="266" ht="17.25">
      <c r="B266" s="3"/>
    </row>
    <row r="267" ht="17.25">
      <c r="B267" s="3"/>
    </row>
    <row r="268" ht="17.25">
      <c r="B268" s="3"/>
    </row>
    <row r="269" ht="17.25">
      <c r="B269" s="3"/>
    </row>
    <row r="270" ht="17.25">
      <c r="B270" s="3"/>
    </row>
    <row r="271" ht="17.25">
      <c r="B271" s="3"/>
    </row>
    <row r="272" ht="17.25">
      <c r="B272" s="3"/>
    </row>
    <row r="273" ht="17.25">
      <c r="B273" s="3"/>
    </row>
    <row r="274" ht="17.25">
      <c r="B274" s="3"/>
    </row>
    <row r="275" ht="17.25">
      <c r="B275" s="3"/>
    </row>
    <row r="276" ht="17.25">
      <c r="B276" s="3"/>
    </row>
    <row r="277" ht="17.25">
      <c r="B277" s="3"/>
    </row>
    <row r="278" ht="17.25">
      <c r="B278" s="3"/>
    </row>
    <row r="279" ht="17.25">
      <c r="B279" s="3"/>
    </row>
    <row r="280" ht="17.25">
      <c r="B280" s="3"/>
    </row>
    <row r="281" ht="17.25">
      <c r="B281" s="3"/>
    </row>
    <row r="282" ht="17.25">
      <c r="B282" s="3"/>
    </row>
    <row r="283" ht="17.25">
      <c r="B283" s="3"/>
    </row>
    <row r="284" ht="17.25">
      <c r="B284" s="3"/>
    </row>
    <row r="285" ht="17.25">
      <c r="B285" s="3"/>
    </row>
    <row r="286" ht="17.25">
      <c r="B286" s="3"/>
    </row>
    <row r="287" ht="17.25">
      <c r="B287" s="3"/>
    </row>
    <row r="288" ht="17.25">
      <c r="B288" s="3"/>
    </row>
    <row r="289" ht="17.25">
      <c r="B289" s="3"/>
    </row>
    <row r="290" ht="17.25">
      <c r="B290" s="3"/>
    </row>
    <row r="291" ht="17.25">
      <c r="B291" s="3"/>
    </row>
    <row r="292" ht="17.25">
      <c r="B292" s="3"/>
    </row>
    <row r="293" ht="17.25">
      <c r="B293" s="3"/>
    </row>
    <row r="294" ht="17.25">
      <c r="B294" s="3"/>
    </row>
    <row r="295" ht="17.25">
      <c r="B295" s="3"/>
    </row>
    <row r="296" ht="17.25">
      <c r="B296" s="3"/>
    </row>
    <row r="297" ht="17.25">
      <c r="B297" s="3"/>
    </row>
    <row r="298" ht="17.25">
      <c r="B298" s="3"/>
    </row>
    <row r="299" ht="17.25">
      <c r="B299" s="3"/>
    </row>
    <row r="300" ht="17.25">
      <c r="B300" s="3"/>
    </row>
    <row r="301" ht="17.25">
      <c r="B301" s="3"/>
    </row>
    <row r="302" ht="17.25">
      <c r="B302" s="3"/>
    </row>
    <row r="303" ht="17.25">
      <c r="B303" s="3"/>
    </row>
    <row r="304" ht="17.25">
      <c r="B304" s="3"/>
    </row>
    <row r="305" ht="17.25">
      <c r="B305" s="3"/>
    </row>
    <row r="306" ht="17.25">
      <c r="B306" s="3"/>
    </row>
    <row r="307" ht="17.25">
      <c r="B307" s="3"/>
    </row>
    <row r="308" ht="17.25">
      <c r="B308" s="3"/>
    </row>
    <row r="309" ht="17.25">
      <c r="B309" s="3"/>
    </row>
    <row r="310" ht="17.25">
      <c r="B310" s="3"/>
    </row>
    <row r="311" ht="17.25">
      <c r="B311" s="3"/>
    </row>
    <row r="312" ht="17.25">
      <c r="B312" s="3"/>
    </row>
    <row r="313" ht="17.25">
      <c r="B313" s="3"/>
    </row>
    <row r="314" ht="17.25">
      <c r="B314" s="3"/>
    </row>
    <row r="315" ht="17.25">
      <c r="B315" s="3"/>
    </row>
    <row r="316" ht="17.25">
      <c r="B316" s="3"/>
    </row>
    <row r="317" ht="17.25">
      <c r="B317" s="3"/>
    </row>
    <row r="318" ht="17.25">
      <c r="B318" s="3"/>
    </row>
    <row r="319" ht="17.25">
      <c r="B319" s="3"/>
    </row>
    <row r="320" ht="17.25">
      <c r="B320" s="3"/>
    </row>
    <row r="321" ht="17.25">
      <c r="B321" s="3"/>
    </row>
    <row r="322" ht="17.25">
      <c r="B322" s="3"/>
    </row>
    <row r="323" ht="17.25">
      <c r="B323" s="3"/>
    </row>
    <row r="324" ht="17.25">
      <c r="B324" s="3"/>
    </row>
    <row r="325" ht="17.25">
      <c r="B325" s="3"/>
    </row>
    <row r="326" ht="17.25">
      <c r="B326" s="3"/>
    </row>
    <row r="327" ht="17.25">
      <c r="B327" s="3"/>
    </row>
    <row r="328" ht="17.25">
      <c r="B328" s="3"/>
    </row>
    <row r="329" ht="17.25">
      <c r="B329" s="3"/>
    </row>
    <row r="330" ht="17.25">
      <c r="B330" s="3"/>
    </row>
    <row r="331" ht="17.25">
      <c r="B331" s="3"/>
    </row>
    <row r="332" ht="17.25">
      <c r="B332" s="3"/>
    </row>
    <row r="333" ht="17.25">
      <c r="B333" s="3"/>
    </row>
    <row r="334" ht="17.25">
      <c r="B334" s="3"/>
    </row>
    <row r="335" ht="17.25">
      <c r="B335" s="3"/>
    </row>
    <row r="336" ht="17.25">
      <c r="B336" s="3"/>
    </row>
    <row r="337" ht="17.25">
      <c r="B337" s="3"/>
    </row>
    <row r="338" ht="17.25">
      <c r="B338" s="3"/>
    </row>
    <row r="339" ht="17.25">
      <c r="B339" s="3"/>
    </row>
    <row r="340" ht="17.25">
      <c r="B340" s="3"/>
    </row>
    <row r="341" ht="17.25">
      <c r="B341" s="3"/>
    </row>
    <row r="342" ht="17.25">
      <c r="B342" s="3"/>
    </row>
    <row r="343" ht="17.25">
      <c r="B343" s="3"/>
    </row>
    <row r="344" ht="17.25">
      <c r="B344" s="3"/>
    </row>
    <row r="345" ht="17.25">
      <c r="B345" s="3"/>
    </row>
    <row r="346" ht="17.25">
      <c r="B346" s="3"/>
    </row>
    <row r="347" ht="17.25">
      <c r="B347" s="3"/>
    </row>
    <row r="348" ht="17.25">
      <c r="B348" s="3"/>
    </row>
    <row r="349" ht="17.25">
      <c r="B349" s="3"/>
    </row>
    <row r="350" ht="17.25">
      <c r="B350" s="3"/>
    </row>
    <row r="351" ht="17.25">
      <c r="B351" s="3"/>
    </row>
    <row r="352" ht="17.25">
      <c r="B352" s="3"/>
    </row>
    <row r="353" ht="17.25">
      <c r="B353" s="3"/>
    </row>
    <row r="354" ht="17.25">
      <c r="B354" s="3"/>
    </row>
    <row r="355" ht="17.25">
      <c r="B355" s="3"/>
    </row>
    <row r="356" ht="17.25">
      <c r="B356" s="3"/>
    </row>
    <row r="357" ht="17.25">
      <c r="B357" s="3"/>
    </row>
    <row r="358" ht="17.25">
      <c r="B358" s="3"/>
    </row>
    <row r="359" ht="17.25">
      <c r="B359" s="3"/>
    </row>
  </sheetData>
  <sheetProtection/>
  <printOptions/>
  <pageMargins left="1.0142045454545454" right="0.6801136363636363" top="1.062992125984252" bottom="1.1811023622047245" header="0.5118110236220472" footer="0.5118110236220472"/>
  <pageSetup horizontalDpi="600" verticalDpi="600" orientation="portrait" paperSize="9" scale="6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H71"/>
  <sheetViews>
    <sheetView zoomScalePageLayoutView="0" workbookViewId="0" topLeftCell="A1">
      <selection activeCell="D6" sqref="D6"/>
    </sheetView>
  </sheetViews>
  <sheetFormatPr defaultColWidth="9.140625" defaultRowHeight="12.75"/>
  <cols>
    <col min="2" max="2" width="36.7109375" style="0" customWidth="1"/>
    <col min="5" max="6" width="12.00390625" style="0" customWidth="1"/>
  </cols>
  <sheetData>
    <row r="1" spans="1:8" ht="13.5">
      <c r="A1" s="40" t="s">
        <v>159</v>
      </c>
      <c r="B1" s="40" t="s">
        <v>160</v>
      </c>
      <c r="C1" s="41" t="s">
        <v>161</v>
      </c>
      <c r="D1" s="42" t="s">
        <v>162</v>
      </c>
      <c r="E1" s="40" t="s">
        <v>163</v>
      </c>
      <c r="F1" s="40" t="s">
        <v>164</v>
      </c>
      <c r="G1" s="43"/>
      <c r="H1" s="43"/>
    </row>
    <row r="2" spans="1:8" ht="13.5">
      <c r="A2" s="44"/>
      <c r="B2" s="45"/>
      <c r="C2" s="44"/>
      <c r="D2" s="46"/>
      <c r="E2" s="47"/>
      <c r="F2" s="47"/>
      <c r="G2" s="43"/>
      <c r="H2" s="43"/>
    </row>
    <row r="3" spans="1:8" ht="13.5">
      <c r="A3" s="55"/>
      <c r="B3" s="56"/>
      <c r="C3" s="55"/>
      <c r="D3" s="57"/>
      <c r="E3" s="58"/>
      <c r="F3" s="59"/>
      <c r="G3" s="43"/>
      <c r="H3" s="43"/>
    </row>
    <row r="4" spans="1:6" s="43" customFormat="1" ht="13.5">
      <c r="A4" s="268" t="s">
        <v>165</v>
      </c>
      <c r="B4" s="268"/>
      <c r="C4" s="183"/>
      <c r="D4" s="184"/>
      <c r="E4" s="185"/>
      <c r="F4" s="185"/>
    </row>
    <row r="5" spans="1:6" s="43" customFormat="1" ht="13.5">
      <c r="A5" s="182"/>
      <c r="B5" s="182"/>
      <c r="C5" s="183"/>
      <c r="D5" s="184"/>
      <c r="E5" s="185"/>
      <c r="F5" s="185"/>
    </row>
    <row r="6" spans="1:6" s="54" customFormat="1" ht="92.25">
      <c r="A6" s="182"/>
      <c r="B6" s="218" t="s">
        <v>166</v>
      </c>
      <c r="C6" s="183"/>
      <c r="D6" s="184"/>
      <c r="E6" s="185"/>
      <c r="F6" s="185"/>
    </row>
    <row r="7" spans="1:6" s="54" customFormat="1" ht="39">
      <c r="A7" s="182"/>
      <c r="B7" s="218" t="s">
        <v>359</v>
      </c>
      <c r="C7" s="183"/>
      <c r="D7" s="184"/>
      <c r="E7" s="185"/>
      <c r="F7" s="185"/>
    </row>
    <row r="8" spans="1:6" s="54" customFormat="1" ht="13.5">
      <c r="A8" s="183"/>
      <c r="B8" s="186"/>
      <c r="C8" s="183"/>
      <c r="D8" s="184"/>
      <c r="E8" s="185"/>
      <c r="F8" s="185"/>
    </row>
    <row r="9" spans="1:6" s="54" customFormat="1" ht="171">
      <c r="A9" s="219" t="s">
        <v>167</v>
      </c>
      <c r="B9" s="220" t="s">
        <v>384</v>
      </c>
      <c r="C9" s="221" t="s">
        <v>13</v>
      </c>
      <c r="D9" s="221">
        <v>4</v>
      </c>
      <c r="E9" s="222"/>
      <c r="F9" s="222">
        <f aca="true" t="shared" si="0" ref="F9:F15">SUM(E9*D9)</f>
        <v>0</v>
      </c>
    </row>
    <row r="10" spans="1:6" s="54" customFormat="1" ht="171">
      <c r="A10" s="219" t="s">
        <v>168</v>
      </c>
      <c r="B10" s="220" t="s">
        <v>385</v>
      </c>
      <c r="C10" s="221" t="s">
        <v>13</v>
      </c>
      <c r="D10" s="221">
        <v>20</v>
      </c>
      <c r="E10" s="222"/>
      <c r="F10" s="222">
        <f t="shared" si="0"/>
        <v>0</v>
      </c>
    </row>
    <row r="11" spans="1:6" s="54" customFormat="1" ht="158.25">
      <c r="A11" s="219" t="s">
        <v>169</v>
      </c>
      <c r="B11" s="220" t="s">
        <v>386</v>
      </c>
      <c r="C11" s="221" t="s">
        <v>13</v>
      </c>
      <c r="D11" s="221">
        <v>13</v>
      </c>
      <c r="E11" s="222"/>
      <c r="F11" s="222">
        <f t="shared" si="0"/>
        <v>0</v>
      </c>
    </row>
    <row r="12" spans="1:6" s="54" customFormat="1" ht="158.25">
      <c r="A12" s="219" t="s">
        <v>170</v>
      </c>
      <c r="B12" s="220" t="s">
        <v>387</v>
      </c>
      <c r="C12" s="221" t="s">
        <v>13</v>
      </c>
      <c r="D12" s="221">
        <v>5</v>
      </c>
      <c r="E12" s="222"/>
      <c r="F12" s="222">
        <f t="shared" si="0"/>
        <v>0</v>
      </c>
    </row>
    <row r="13" spans="1:6" s="54" customFormat="1" ht="144.75">
      <c r="A13" s="219" t="s">
        <v>171</v>
      </c>
      <c r="B13" s="220" t="s">
        <v>388</v>
      </c>
      <c r="C13" s="221" t="s">
        <v>13</v>
      </c>
      <c r="D13" s="221">
        <v>3</v>
      </c>
      <c r="E13" s="222"/>
      <c r="F13" s="222">
        <f t="shared" si="0"/>
        <v>0</v>
      </c>
    </row>
    <row r="14" spans="1:6" s="54" customFormat="1" ht="144.75">
      <c r="A14" s="219" t="s">
        <v>172</v>
      </c>
      <c r="B14" s="220" t="s">
        <v>389</v>
      </c>
      <c r="C14" s="221" t="s">
        <v>13</v>
      </c>
      <c r="D14" s="221">
        <v>10</v>
      </c>
      <c r="E14" s="222"/>
      <c r="F14" s="222">
        <f t="shared" si="0"/>
        <v>0</v>
      </c>
    </row>
    <row r="15" spans="1:6" s="54" customFormat="1" ht="144.75">
      <c r="A15" s="219" t="s">
        <v>173</v>
      </c>
      <c r="B15" s="220" t="s">
        <v>390</v>
      </c>
      <c r="C15" s="221" t="s">
        <v>13</v>
      </c>
      <c r="D15" s="221">
        <v>1</v>
      </c>
      <c r="E15" s="222"/>
      <c r="F15" s="222">
        <f t="shared" si="0"/>
        <v>0</v>
      </c>
    </row>
    <row r="16" spans="1:6" s="54" customFormat="1" ht="39">
      <c r="A16" s="219">
        <v>8</v>
      </c>
      <c r="B16" s="218" t="s">
        <v>174</v>
      </c>
      <c r="C16" s="221" t="s">
        <v>175</v>
      </c>
      <c r="D16" s="221">
        <v>1</v>
      </c>
      <c r="E16" s="222"/>
      <c r="F16" s="222">
        <f>SUM(E16*D16)</f>
        <v>0</v>
      </c>
    </row>
    <row r="17" spans="1:6" s="54" customFormat="1" ht="52.5">
      <c r="A17" s="219">
        <f>A16+1</f>
        <v>9</v>
      </c>
      <c r="B17" s="218" t="s">
        <v>176</v>
      </c>
      <c r="C17" s="221" t="s">
        <v>175</v>
      </c>
      <c r="D17" s="221">
        <v>1</v>
      </c>
      <c r="E17" s="222"/>
      <c r="F17" s="222">
        <f>SUM(E17*D17)</f>
        <v>0</v>
      </c>
    </row>
    <row r="18" spans="1:6" s="227" customFormat="1" ht="13.5">
      <c r="A18" s="223"/>
      <c r="B18" s="223"/>
      <c r="C18" s="224"/>
      <c r="D18" s="224"/>
      <c r="E18" s="225" t="s">
        <v>177</v>
      </c>
      <c r="F18" s="226">
        <f>SUM(F9:F17)</f>
        <v>0</v>
      </c>
    </row>
    <row r="19" spans="1:6" s="54" customFormat="1" ht="13.5">
      <c r="A19" s="183"/>
      <c r="B19" s="186"/>
      <c r="C19" s="183"/>
      <c r="D19" s="184"/>
      <c r="E19" s="185"/>
      <c r="F19" s="185"/>
    </row>
    <row r="20" spans="1:6" s="54" customFormat="1" ht="13.5">
      <c r="A20" s="269" t="s">
        <v>178</v>
      </c>
      <c r="B20" s="269"/>
      <c r="C20" s="188"/>
      <c r="D20" s="189"/>
      <c r="E20" s="48"/>
      <c r="F20" s="48"/>
    </row>
    <row r="21" spans="1:6" s="54" customFormat="1" ht="13.5">
      <c r="A21" s="187"/>
      <c r="B21" s="187"/>
      <c r="C21" s="188"/>
      <c r="D21" s="189"/>
      <c r="E21" s="48"/>
      <c r="F21" s="48"/>
    </row>
    <row r="22" spans="1:6" s="54" customFormat="1" ht="52.5">
      <c r="A22" s="219">
        <v>1</v>
      </c>
      <c r="B22" s="228" t="s">
        <v>179</v>
      </c>
      <c r="C22" s="229" t="s">
        <v>28</v>
      </c>
      <c r="D22" s="49">
        <v>200</v>
      </c>
      <c r="E22" s="230"/>
      <c r="F22" s="230">
        <f>D22*E22</f>
        <v>0</v>
      </c>
    </row>
    <row r="23" spans="1:6" s="54" customFormat="1" ht="13.5">
      <c r="A23" s="183"/>
      <c r="B23" s="186"/>
      <c r="C23" s="183"/>
      <c r="D23" s="184"/>
      <c r="E23" s="185"/>
      <c r="F23" s="185"/>
    </row>
    <row r="24" spans="1:6" s="54" customFormat="1" ht="13.5">
      <c r="A24" s="183"/>
      <c r="B24" s="186"/>
      <c r="C24" s="183"/>
      <c r="D24" s="184"/>
      <c r="E24" s="185"/>
      <c r="F24" s="185"/>
    </row>
    <row r="25" spans="1:6" s="54" customFormat="1" ht="13.5">
      <c r="A25" s="183"/>
      <c r="B25" s="186"/>
      <c r="C25" s="183"/>
      <c r="D25" s="184"/>
      <c r="E25" s="185"/>
      <c r="F25" s="185"/>
    </row>
    <row r="26" spans="1:6" s="54" customFormat="1" ht="13.5">
      <c r="A26" s="183"/>
      <c r="B26" s="186"/>
      <c r="C26" s="183"/>
      <c r="D26" s="184"/>
      <c r="E26" s="185"/>
      <c r="F26" s="185"/>
    </row>
    <row r="27" spans="1:6" s="54" customFormat="1" ht="13.5">
      <c r="A27" s="183"/>
      <c r="B27" s="186"/>
      <c r="C27" s="183"/>
      <c r="D27" s="184"/>
      <c r="E27" s="185"/>
      <c r="F27" s="185"/>
    </row>
    <row r="28" spans="1:6" s="54" customFormat="1" ht="13.5">
      <c r="A28" s="183"/>
      <c r="B28" s="186"/>
      <c r="C28" s="183"/>
      <c r="D28" s="184"/>
      <c r="E28" s="185"/>
      <c r="F28" s="185"/>
    </row>
    <row r="29" spans="1:6" s="54" customFormat="1" ht="13.5">
      <c r="A29" s="183"/>
      <c r="B29" s="186"/>
      <c r="C29" s="183"/>
      <c r="D29" s="184"/>
      <c r="E29" s="185"/>
      <c r="F29" s="185"/>
    </row>
    <row r="30" spans="1:6" s="227" customFormat="1" ht="13.5">
      <c r="A30" s="188"/>
      <c r="B30" s="190"/>
      <c r="C30" s="188"/>
      <c r="D30" s="189"/>
      <c r="E30" s="48"/>
      <c r="F30" s="48"/>
    </row>
    <row r="31" spans="1:6" s="227" customFormat="1" ht="13.5">
      <c r="A31" s="269" t="s">
        <v>180</v>
      </c>
      <c r="B31" s="269"/>
      <c r="C31" s="188"/>
      <c r="D31" s="189"/>
      <c r="E31" s="48"/>
      <c r="F31" s="48"/>
    </row>
    <row r="32" spans="1:6" s="227" customFormat="1" ht="13.5">
      <c r="A32" s="187"/>
      <c r="B32" s="187"/>
      <c r="C32" s="188"/>
      <c r="D32" s="189"/>
      <c r="E32" s="48"/>
      <c r="F32" s="48"/>
    </row>
    <row r="33" spans="1:6" s="227" customFormat="1" ht="52.5">
      <c r="A33" s="219">
        <v>1</v>
      </c>
      <c r="B33" s="228" t="s">
        <v>179</v>
      </c>
      <c r="C33" s="229" t="s">
        <v>28</v>
      </c>
      <c r="D33" s="49">
        <v>200</v>
      </c>
      <c r="E33" s="230"/>
      <c r="F33" s="230">
        <f>D33*E33</f>
        <v>0</v>
      </c>
    </row>
    <row r="34" spans="1:6" s="227" customFormat="1" ht="13.5">
      <c r="A34" s="219"/>
      <c r="B34" s="228"/>
      <c r="C34" s="229"/>
      <c r="D34" s="49"/>
      <c r="E34" s="230"/>
      <c r="F34" s="231"/>
    </row>
    <row r="35" spans="1:6" s="227" customFormat="1" ht="26.25">
      <c r="A35" s="219">
        <v>2</v>
      </c>
      <c r="B35" s="228" t="s">
        <v>181</v>
      </c>
      <c r="C35" s="229"/>
      <c r="D35" s="49"/>
      <c r="E35" s="230"/>
      <c r="F35" s="231"/>
    </row>
    <row r="36" spans="1:6" s="227" customFormat="1" ht="13.5">
      <c r="A36" s="232"/>
      <c r="B36" s="233" t="s">
        <v>182</v>
      </c>
      <c r="C36" s="229" t="s">
        <v>13</v>
      </c>
      <c r="D36" s="49">
        <v>10</v>
      </c>
      <c r="E36" s="230"/>
      <c r="F36" s="231"/>
    </row>
    <row r="37" spans="1:6" s="227" customFormat="1" ht="13.5">
      <c r="A37" s="232"/>
      <c r="B37" s="233" t="s">
        <v>183</v>
      </c>
      <c r="C37" s="229" t="s">
        <v>13</v>
      </c>
      <c r="D37" s="49">
        <v>10</v>
      </c>
      <c r="E37" s="230"/>
      <c r="F37" s="231"/>
    </row>
    <row r="38" spans="1:6" s="227" customFormat="1" ht="13.5">
      <c r="A38" s="232"/>
      <c r="B38" s="233" t="s">
        <v>184</v>
      </c>
      <c r="C38" s="229" t="s">
        <v>13</v>
      </c>
      <c r="D38" s="49">
        <v>25</v>
      </c>
      <c r="E38" s="230"/>
      <c r="F38" s="231"/>
    </row>
    <row r="39" spans="1:6" s="227" customFormat="1" ht="13.5">
      <c r="A39" s="232"/>
      <c r="B39" s="233" t="s">
        <v>185</v>
      </c>
      <c r="C39" s="229" t="s">
        <v>13</v>
      </c>
      <c r="D39" s="49">
        <v>10</v>
      </c>
      <c r="E39" s="230"/>
      <c r="F39" s="231"/>
    </row>
    <row r="40" spans="1:6" s="227" customFormat="1" ht="13.5">
      <c r="A40" s="232"/>
      <c r="B40" s="233" t="s">
        <v>186</v>
      </c>
      <c r="C40" s="229" t="s">
        <v>13</v>
      </c>
      <c r="D40" s="49">
        <v>30</v>
      </c>
      <c r="E40" s="230"/>
      <c r="F40" s="231"/>
    </row>
    <row r="41" spans="1:6" s="227" customFormat="1" ht="13.5">
      <c r="A41" s="232"/>
      <c r="B41" s="233" t="s">
        <v>187</v>
      </c>
      <c r="C41" s="229" t="s">
        <v>13</v>
      </c>
      <c r="D41" s="49">
        <v>45</v>
      </c>
      <c r="E41" s="230"/>
      <c r="F41" s="231"/>
    </row>
    <row r="42" spans="1:6" s="227" customFormat="1" ht="13.5">
      <c r="A42" s="232"/>
      <c r="B42" s="233" t="s">
        <v>188</v>
      </c>
      <c r="C42" s="229" t="s">
        <v>13</v>
      </c>
      <c r="D42" s="49">
        <v>30</v>
      </c>
      <c r="E42" s="230"/>
      <c r="F42" s="231"/>
    </row>
    <row r="43" spans="1:6" s="227" customFormat="1" ht="26.25">
      <c r="A43" s="232"/>
      <c r="B43" s="233" t="s">
        <v>189</v>
      </c>
      <c r="C43" s="229" t="s">
        <v>13</v>
      </c>
      <c r="D43" s="49">
        <v>1</v>
      </c>
      <c r="E43" s="230"/>
      <c r="F43" s="231"/>
    </row>
    <row r="44" spans="1:6" s="227" customFormat="1" ht="13.5">
      <c r="A44" s="232"/>
      <c r="B44" s="228" t="s">
        <v>190</v>
      </c>
      <c r="C44" s="229" t="s">
        <v>13</v>
      </c>
      <c r="D44" s="49">
        <v>1</v>
      </c>
      <c r="E44" s="230"/>
      <c r="F44" s="230">
        <f>D44*E44</f>
        <v>0</v>
      </c>
    </row>
    <row r="45" spans="1:6" s="227" customFormat="1" ht="13.5">
      <c r="A45" s="232"/>
      <c r="B45" s="228"/>
      <c r="C45" s="229"/>
      <c r="D45" s="49"/>
      <c r="E45" s="230"/>
      <c r="F45" s="231"/>
    </row>
    <row r="46" spans="1:6" s="227" customFormat="1" ht="13.5">
      <c r="A46" s="232"/>
      <c r="B46" s="228"/>
      <c r="C46" s="183"/>
      <c r="D46" s="49"/>
      <c r="E46" s="230"/>
      <c r="F46" s="231"/>
    </row>
    <row r="47" spans="1:6" s="227" customFormat="1" ht="13.5">
      <c r="A47" s="219">
        <v>3</v>
      </c>
      <c r="B47" s="228" t="s">
        <v>191</v>
      </c>
      <c r="C47" s="229" t="s">
        <v>13</v>
      </c>
      <c r="D47" s="49">
        <v>6</v>
      </c>
      <c r="E47" s="230"/>
      <c r="F47" s="230">
        <f>D47*E47</f>
        <v>0</v>
      </c>
    </row>
    <row r="48" spans="1:6" s="227" customFormat="1" ht="13.5">
      <c r="A48" s="219"/>
      <c r="B48" s="228"/>
      <c r="C48" s="229"/>
      <c r="D48" s="49"/>
      <c r="E48" s="230"/>
      <c r="F48" s="231"/>
    </row>
    <row r="49" spans="1:6" s="227" customFormat="1" ht="26.25">
      <c r="A49" s="219">
        <v>4</v>
      </c>
      <c r="B49" s="228" t="s">
        <v>192</v>
      </c>
      <c r="C49" s="229" t="s">
        <v>13</v>
      </c>
      <c r="D49" s="49">
        <v>1</v>
      </c>
      <c r="E49" s="230"/>
      <c r="F49" s="230">
        <f>D49*E49</f>
        <v>0</v>
      </c>
    </row>
    <row r="50" spans="1:6" s="227" customFormat="1" ht="13.5">
      <c r="A50" s="188"/>
      <c r="B50" s="190"/>
      <c r="C50" s="188"/>
      <c r="D50" s="189"/>
      <c r="E50" s="48"/>
      <c r="F50" s="48"/>
    </row>
    <row r="51" spans="1:6" s="227" customFormat="1" ht="13.5">
      <c r="A51" s="188"/>
      <c r="B51" s="190"/>
      <c r="C51" s="188"/>
      <c r="D51" s="189"/>
      <c r="E51" s="190" t="s">
        <v>177</v>
      </c>
      <c r="F51" s="48">
        <f>SUM(F33:F49)</f>
        <v>0</v>
      </c>
    </row>
    <row r="52" spans="1:6" s="227" customFormat="1" ht="13.5">
      <c r="A52" s="188"/>
      <c r="B52" s="190"/>
      <c r="C52" s="188"/>
      <c r="D52" s="189"/>
      <c r="E52" s="48"/>
      <c r="F52" s="48"/>
    </row>
    <row r="53" spans="1:6" s="227" customFormat="1" ht="13.5">
      <c r="A53" s="188"/>
      <c r="B53" s="190" t="s">
        <v>193</v>
      </c>
      <c r="C53" s="188"/>
      <c r="D53" s="189"/>
      <c r="E53" s="48"/>
      <c r="F53" s="48"/>
    </row>
    <row r="54" spans="1:6" s="227" customFormat="1" ht="13.5">
      <c r="A54" s="188"/>
      <c r="B54" s="190"/>
      <c r="C54" s="188"/>
      <c r="D54" s="189"/>
      <c r="E54" s="48"/>
      <c r="F54" s="48"/>
    </row>
    <row r="55" spans="1:6" s="227" customFormat="1" ht="13.5">
      <c r="A55" s="188"/>
      <c r="B55" s="190" t="s">
        <v>194</v>
      </c>
      <c r="C55" s="188"/>
      <c r="D55" s="189"/>
      <c r="E55" s="48"/>
      <c r="F55" s="226">
        <f>F18</f>
        <v>0</v>
      </c>
    </row>
    <row r="56" spans="1:6" s="227" customFormat="1" ht="13.5">
      <c r="A56" s="188"/>
      <c r="B56" s="190" t="s">
        <v>195</v>
      </c>
      <c r="C56" s="226"/>
      <c r="D56" s="189"/>
      <c r="E56" s="234"/>
      <c r="F56" s="226">
        <f>F51</f>
        <v>0</v>
      </c>
    </row>
    <row r="57" spans="1:6" s="227" customFormat="1" ht="13.5">
      <c r="A57" s="188"/>
      <c r="B57" s="190" t="s">
        <v>177</v>
      </c>
      <c r="C57" s="226"/>
      <c r="D57" s="189"/>
      <c r="E57" s="234"/>
      <c r="F57" s="226">
        <f>SUM(F55:F56)</f>
        <v>0</v>
      </c>
    </row>
    <row r="58" spans="1:6" s="227" customFormat="1" ht="13.5">
      <c r="A58" s="188"/>
      <c r="B58" s="225" t="s">
        <v>196</v>
      </c>
      <c r="C58" s="235"/>
      <c r="D58" s="189"/>
      <c r="E58" s="225"/>
      <c r="F58" s="235">
        <f>F57*0.25</f>
        <v>0</v>
      </c>
    </row>
    <row r="59" spans="1:6" s="227" customFormat="1" ht="13.5">
      <c r="A59" s="188"/>
      <c r="B59" s="225" t="s">
        <v>197</v>
      </c>
      <c r="C59" s="226"/>
      <c r="D59" s="189"/>
      <c r="E59" s="225"/>
      <c r="F59" s="226">
        <f>F57+F58</f>
        <v>0</v>
      </c>
    </row>
    <row r="60" spans="1:6" s="227" customFormat="1" ht="13.5">
      <c r="A60" s="188"/>
      <c r="B60" s="190"/>
      <c r="C60" s="188"/>
      <c r="D60" s="189"/>
      <c r="E60" s="48"/>
      <c r="F60" s="48"/>
    </row>
    <row r="61" spans="1:6" s="227" customFormat="1" ht="13.5">
      <c r="A61" s="188"/>
      <c r="B61" s="190"/>
      <c r="C61" s="188"/>
      <c r="D61" s="189"/>
      <c r="E61" s="48"/>
      <c r="F61" s="48"/>
    </row>
    <row r="62" spans="1:6" s="227" customFormat="1" ht="13.5">
      <c r="A62" s="188"/>
      <c r="B62" s="190"/>
      <c r="C62" s="188"/>
      <c r="D62" s="189"/>
      <c r="E62" s="48"/>
      <c r="F62" s="48"/>
    </row>
    <row r="63" spans="1:6" s="227" customFormat="1" ht="13.5">
      <c r="A63" s="188"/>
      <c r="B63" s="190"/>
      <c r="C63" s="188"/>
      <c r="D63" s="189"/>
      <c r="E63" s="48"/>
      <c r="F63" s="48"/>
    </row>
    <row r="64" spans="1:6" s="227" customFormat="1" ht="13.5">
      <c r="A64" s="188"/>
      <c r="B64" s="190"/>
      <c r="C64" s="188"/>
      <c r="D64" s="189"/>
      <c r="E64" s="48"/>
      <c r="F64" s="48"/>
    </row>
    <row r="65" spans="1:6" s="227" customFormat="1" ht="13.5">
      <c r="A65" s="188"/>
      <c r="B65" s="190"/>
      <c r="C65" s="188"/>
      <c r="D65" s="189"/>
      <c r="E65" s="48"/>
      <c r="F65" s="48"/>
    </row>
    <row r="66" spans="1:6" s="227" customFormat="1" ht="13.5">
      <c r="A66" s="188"/>
      <c r="B66" s="190"/>
      <c r="C66" s="188"/>
      <c r="D66" s="189"/>
      <c r="E66" s="48"/>
      <c r="F66" s="48"/>
    </row>
    <row r="67" spans="1:6" s="54" customFormat="1" ht="13.5">
      <c r="A67" s="50"/>
      <c r="B67" s="51"/>
      <c r="C67" s="50"/>
      <c r="D67" s="49"/>
      <c r="E67" s="52"/>
      <c r="F67" s="53"/>
    </row>
    <row r="68" spans="1:6" s="54" customFormat="1" ht="13.5">
      <c r="A68" s="50"/>
      <c r="B68" s="51"/>
      <c r="C68" s="50"/>
      <c r="D68" s="49"/>
      <c r="E68" s="52"/>
      <c r="F68" s="53"/>
    </row>
    <row r="69" spans="1:6" s="54" customFormat="1" ht="13.5">
      <c r="A69" s="50"/>
      <c r="B69" s="51"/>
      <c r="C69" s="50"/>
      <c r="D69" s="49" t="s">
        <v>198</v>
      </c>
      <c r="E69" s="52"/>
      <c r="F69" s="53"/>
    </row>
    <row r="70" spans="1:6" s="54" customFormat="1" ht="13.5">
      <c r="A70" s="50"/>
      <c r="B70" s="51"/>
      <c r="C70" s="50"/>
      <c r="D70" s="49"/>
      <c r="E70" s="52"/>
      <c r="F70" s="53"/>
    </row>
    <row r="71" spans="1:6" s="54" customFormat="1" ht="13.5">
      <c r="A71" s="50"/>
      <c r="B71" s="51"/>
      <c r="C71" s="50"/>
      <c r="D71" s="49" t="s">
        <v>199</v>
      </c>
      <c r="E71" s="52"/>
      <c r="F71" s="53"/>
    </row>
    <row r="72" s="236" customFormat="1" ht="12.75"/>
    <row r="73" s="236" customFormat="1" ht="12.75"/>
    <row r="74" s="236" customFormat="1" ht="12.75"/>
    <row r="75" s="236" customFormat="1" ht="12.75"/>
    <row r="76" s="236" customFormat="1" ht="12.75"/>
    <row r="77" s="236" customFormat="1" ht="12.75"/>
    <row r="78" s="236" customFormat="1" ht="12.75"/>
    <row r="79" s="236" customFormat="1" ht="12.75"/>
    <row r="80" s="236" customFormat="1" ht="12.75"/>
    <row r="81" s="236" customFormat="1" ht="12.75"/>
    <row r="82" s="236" customFormat="1" ht="12.75"/>
  </sheetData>
  <sheetProtection/>
  <mergeCells count="3">
    <mergeCell ref="A4:B4"/>
    <mergeCell ref="A20:B20"/>
    <mergeCell ref="A31:B3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377"/>
  <sheetViews>
    <sheetView zoomScale="125" zoomScaleNormal="125" zoomScaleSheetLayoutView="100" zoomScalePageLayoutView="0" workbookViewId="0" topLeftCell="A1">
      <selection activeCell="B3" sqref="B3"/>
    </sheetView>
  </sheetViews>
  <sheetFormatPr defaultColWidth="9.140625" defaultRowHeight="12.75"/>
  <cols>
    <col min="1" max="1" width="4.00390625" style="68" customWidth="1"/>
    <col min="2" max="2" width="45.7109375" style="61" customWidth="1"/>
    <col min="3" max="3" width="5.00390625" style="62" customWidth="1"/>
    <col min="4" max="4" width="8.57421875" style="63" customWidth="1"/>
    <col min="5" max="5" width="7.8515625" style="60" customWidth="1"/>
    <col min="6" max="6" width="10.28125" style="60" customWidth="1"/>
    <col min="7" max="7" width="13.57421875" style="60" customWidth="1"/>
    <col min="8" max="16384" width="9.140625" style="60" customWidth="1"/>
  </cols>
  <sheetData>
    <row r="1" ht="9.75">
      <c r="A1" s="60"/>
    </row>
    <row r="2" spans="1:7" s="67" customFormat="1" ht="6" customHeight="1">
      <c r="A2" s="70"/>
      <c r="B2" s="64"/>
      <c r="C2" s="65"/>
      <c r="D2" s="66"/>
      <c r="G2" s="69"/>
    </row>
    <row r="3" spans="2:4" s="73" customFormat="1" ht="9.75">
      <c r="B3" s="74"/>
      <c r="C3" s="75"/>
      <c r="D3" s="76"/>
    </row>
    <row r="4" spans="1:10" s="81" customFormat="1" ht="11.25">
      <c r="A4" s="77"/>
      <c r="B4" s="78"/>
      <c r="C4" s="79"/>
      <c r="D4" s="80"/>
      <c r="G4" s="82" t="s">
        <v>200</v>
      </c>
      <c r="H4" s="82"/>
      <c r="I4" s="82"/>
      <c r="J4" s="82"/>
    </row>
    <row r="5" spans="1:10" s="81" customFormat="1" ht="11.25">
      <c r="A5" s="83" t="s">
        <v>201</v>
      </c>
      <c r="B5" s="78"/>
      <c r="C5" s="79"/>
      <c r="D5" s="80"/>
      <c r="G5" s="84" t="s">
        <v>202</v>
      </c>
      <c r="H5" s="82"/>
      <c r="I5" s="82"/>
      <c r="J5" s="82"/>
    </row>
    <row r="6" spans="1:10" s="81" customFormat="1" ht="11.25">
      <c r="A6" s="85" t="s">
        <v>203</v>
      </c>
      <c r="B6" s="86"/>
      <c r="C6" s="87"/>
      <c r="D6" s="88"/>
      <c r="E6" s="89"/>
      <c r="F6" s="89"/>
      <c r="G6" s="90"/>
      <c r="H6" s="91"/>
      <c r="I6" s="91"/>
      <c r="J6" s="91" t="s">
        <v>204</v>
      </c>
    </row>
    <row r="7" spans="2:7" s="81" customFormat="1" ht="9.75">
      <c r="B7" s="78"/>
      <c r="C7" s="79"/>
      <c r="D7" s="80"/>
      <c r="G7" s="92"/>
    </row>
    <row r="8" spans="1:7" s="81" customFormat="1" ht="6" customHeight="1">
      <c r="A8" s="93"/>
      <c r="B8" s="78"/>
      <c r="C8" s="79"/>
      <c r="D8" s="80"/>
      <c r="G8" s="92"/>
    </row>
    <row r="9" spans="1:4" s="73" customFormat="1" ht="15">
      <c r="A9" s="94" t="s">
        <v>205</v>
      </c>
      <c r="B9" s="74"/>
      <c r="C9" s="75"/>
      <c r="D9" s="76"/>
    </row>
    <row r="10" spans="1:4" s="73" customFormat="1" ht="9" customHeight="1">
      <c r="A10" s="94"/>
      <c r="B10" s="74"/>
      <c r="C10" s="75"/>
      <c r="D10" s="76"/>
    </row>
    <row r="11" spans="1:4" s="99" customFormat="1" ht="12.75">
      <c r="A11" s="95" t="s">
        <v>206</v>
      </c>
      <c r="B11" s="96"/>
      <c r="C11" s="97"/>
      <c r="D11" s="98"/>
    </row>
    <row r="12" spans="1:4" s="99" customFormat="1" ht="12.75">
      <c r="A12" s="95" t="s">
        <v>207</v>
      </c>
      <c r="B12" s="96"/>
      <c r="C12" s="97"/>
      <c r="D12" s="98"/>
    </row>
    <row r="13" spans="1:7" s="73" customFormat="1" ht="11.25" customHeight="1">
      <c r="A13" s="83"/>
      <c r="B13" s="74"/>
      <c r="C13" s="75"/>
      <c r="D13" s="76"/>
      <c r="F13" s="84" t="s">
        <v>208</v>
      </c>
      <c r="G13" s="84" t="s">
        <v>209</v>
      </c>
    </row>
    <row r="14" spans="1:7" s="73" customFormat="1" ht="12.75">
      <c r="A14" s="100" t="s">
        <v>210</v>
      </c>
      <c r="B14" s="101"/>
      <c r="C14" s="75"/>
      <c r="D14" s="76"/>
      <c r="F14" s="75" t="s">
        <v>211</v>
      </c>
      <c r="G14" s="75" t="s">
        <v>211</v>
      </c>
    </row>
    <row r="15" spans="1:4" s="73" customFormat="1" ht="7.5" customHeight="1">
      <c r="A15" s="83"/>
      <c r="B15" s="74"/>
      <c r="C15" s="75"/>
      <c r="D15" s="76"/>
    </row>
    <row r="16" spans="1:7" s="73" customFormat="1" ht="12" customHeight="1">
      <c r="A16" s="237" t="s">
        <v>7</v>
      </c>
      <c r="B16" s="238" t="s">
        <v>212</v>
      </c>
      <c r="C16" s="75" t="s">
        <v>213</v>
      </c>
      <c r="D16" s="102">
        <v>1</v>
      </c>
      <c r="E16" s="103"/>
      <c r="F16" s="104"/>
      <c r="G16" s="104"/>
    </row>
    <row r="17" spans="1:2" s="103" customFormat="1" ht="9.75">
      <c r="A17" s="105"/>
      <c r="B17" s="106"/>
    </row>
    <row r="18" spans="1:4" s="103" customFormat="1" ht="30">
      <c r="A18" s="107" t="s">
        <v>3</v>
      </c>
      <c r="B18" s="108" t="s">
        <v>374</v>
      </c>
      <c r="C18" s="84"/>
      <c r="D18" s="109"/>
    </row>
    <row r="19" spans="1:8" s="103" customFormat="1" ht="9.75">
      <c r="A19" s="107"/>
      <c r="B19" s="106" t="s">
        <v>214</v>
      </c>
      <c r="C19" s="84" t="s">
        <v>28</v>
      </c>
      <c r="D19" s="109">
        <v>27</v>
      </c>
      <c r="F19" s="104"/>
      <c r="G19" s="104"/>
      <c r="H19" s="110"/>
    </row>
    <row r="20" spans="1:8" s="103" customFormat="1" ht="9.75">
      <c r="A20" s="107"/>
      <c r="B20" s="106" t="s">
        <v>215</v>
      </c>
      <c r="C20" s="84" t="s">
        <v>28</v>
      </c>
      <c r="D20" s="109">
        <v>1</v>
      </c>
      <c r="F20" s="104"/>
      <c r="G20" s="104"/>
      <c r="H20" s="110"/>
    </row>
    <row r="21" spans="1:8" s="103" customFormat="1" ht="9.75">
      <c r="A21" s="107"/>
      <c r="B21" s="106" t="s">
        <v>216</v>
      </c>
      <c r="C21" s="84" t="s">
        <v>28</v>
      </c>
      <c r="D21" s="109">
        <v>1</v>
      </c>
      <c r="F21" s="104"/>
      <c r="G21" s="104"/>
      <c r="H21" s="110"/>
    </row>
    <row r="22" spans="1:7" s="73" customFormat="1" ht="12" customHeight="1">
      <c r="A22" s="105"/>
      <c r="B22" s="238"/>
      <c r="C22" s="75"/>
      <c r="D22" s="102"/>
      <c r="F22" s="104"/>
      <c r="G22" s="104"/>
    </row>
    <row r="23" spans="1:4" s="106" customFormat="1" ht="46.5" customHeight="1">
      <c r="A23" s="106" t="s">
        <v>49</v>
      </c>
      <c r="B23" s="106" t="s">
        <v>217</v>
      </c>
      <c r="D23" s="102"/>
    </row>
    <row r="24" spans="2:4" s="106" customFormat="1" ht="47.25" customHeight="1">
      <c r="B24" s="106" t="s">
        <v>218</v>
      </c>
      <c r="D24" s="102"/>
    </row>
    <row r="25" spans="2:4" s="106" customFormat="1" ht="26.25" customHeight="1">
      <c r="B25" s="106" t="s">
        <v>219</v>
      </c>
      <c r="D25" s="102"/>
    </row>
    <row r="26" spans="2:4" s="106" customFormat="1" ht="23.25" customHeight="1">
      <c r="B26" s="106" t="s">
        <v>220</v>
      </c>
      <c r="D26" s="102"/>
    </row>
    <row r="27" spans="2:4" s="106" customFormat="1" ht="69" customHeight="1">
      <c r="B27" s="106" t="s">
        <v>221</v>
      </c>
      <c r="D27" s="102"/>
    </row>
    <row r="28" spans="2:4" s="106" customFormat="1" ht="12.75" customHeight="1">
      <c r="B28" s="106" t="s">
        <v>222</v>
      </c>
      <c r="D28" s="102"/>
    </row>
    <row r="29" spans="2:4" s="106" customFormat="1" ht="13.5" customHeight="1">
      <c r="B29" s="106" t="s">
        <v>223</v>
      </c>
      <c r="D29" s="102"/>
    </row>
    <row r="30" spans="2:4" s="106" customFormat="1" ht="23.25" customHeight="1">
      <c r="B30" s="106" t="s">
        <v>224</v>
      </c>
      <c r="D30" s="102"/>
    </row>
    <row r="31" spans="3:7" s="106" customFormat="1" ht="10.5" customHeight="1">
      <c r="C31" s="75" t="s">
        <v>213</v>
      </c>
      <c r="D31" s="102">
        <v>1</v>
      </c>
      <c r="F31" s="104"/>
      <c r="G31" s="104"/>
    </row>
    <row r="32" spans="2:4" s="106" customFormat="1" ht="11.25" customHeight="1">
      <c r="B32" s="110" t="s">
        <v>225</v>
      </c>
      <c r="C32" s="75"/>
      <c r="D32" s="102"/>
    </row>
    <row r="33" spans="2:4" s="106" customFormat="1" ht="11.25" customHeight="1">
      <c r="B33" s="111"/>
      <c r="C33" s="75"/>
      <c r="D33" s="102"/>
    </row>
    <row r="34" spans="2:4" s="106" customFormat="1" ht="11.25" customHeight="1">
      <c r="B34" s="111"/>
      <c r="C34" s="75"/>
      <c r="D34" s="102"/>
    </row>
    <row r="35" spans="2:4" s="106" customFormat="1" ht="11.25" customHeight="1">
      <c r="B35" s="112"/>
      <c r="C35" s="75"/>
      <c r="D35" s="102"/>
    </row>
    <row r="36" spans="1:2" s="106" customFormat="1" ht="33" customHeight="1">
      <c r="A36" s="106" t="s">
        <v>4</v>
      </c>
      <c r="B36" s="106" t="s">
        <v>375</v>
      </c>
    </row>
    <row r="37" spans="1:7" s="73" customFormat="1" ht="12" customHeight="1">
      <c r="A37" s="105"/>
      <c r="B37" s="106" t="s">
        <v>226</v>
      </c>
      <c r="C37" s="75" t="s">
        <v>13</v>
      </c>
      <c r="D37" s="102">
        <v>1</v>
      </c>
      <c r="F37" s="104"/>
      <c r="G37" s="104"/>
    </row>
    <row r="38" spans="2:4" s="106" customFormat="1" ht="11.25" customHeight="1">
      <c r="B38" s="112"/>
      <c r="C38" s="75"/>
      <c r="D38" s="102"/>
    </row>
    <row r="39" spans="1:7" s="103" customFormat="1" ht="36.75" customHeight="1">
      <c r="A39" s="107" t="s">
        <v>5</v>
      </c>
      <c r="B39" s="239" t="s">
        <v>227</v>
      </c>
      <c r="C39" s="113"/>
      <c r="D39" s="114"/>
      <c r="E39" s="114"/>
      <c r="F39" s="114"/>
      <c r="G39" s="114"/>
    </row>
    <row r="40" spans="1:7" s="103" customFormat="1" ht="9.75">
      <c r="A40" s="107"/>
      <c r="B40" s="114" t="s">
        <v>228</v>
      </c>
      <c r="C40" s="113" t="s">
        <v>213</v>
      </c>
      <c r="D40" s="114">
        <v>1</v>
      </c>
      <c r="E40" s="114"/>
      <c r="F40" s="104"/>
      <c r="G40" s="104"/>
    </row>
    <row r="41" spans="1:7" s="103" customFormat="1" ht="9.75">
      <c r="A41" s="107"/>
      <c r="B41" s="114" t="s">
        <v>229</v>
      </c>
      <c r="C41" s="113" t="s">
        <v>213</v>
      </c>
      <c r="D41" s="114">
        <v>1</v>
      </c>
      <c r="E41" s="114"/>
      <c r="F41" s="104"/>
      <c r="G41" s="104"/>
    </row>
    <row r="42" spans="1:7" s="103" customFormat="1" ht="9.75">
      <c r="A42" s="107"/>
      <c r="B42" s="114"/>
      <c r="C42" s="113"/>
      <c r="D42" s="114"/>
      <c r="E42" s="114"/>
      <c r="F42" s="104"/>
      <c r="G42" s="104"/>
    </row>
    <row r="43" spans="1:7" s="103" customFormat="1" ht="35.25" customHeight="1">
      <c r="A43" s="237" t="s">
        <v>75</v>
      </c>
      <c r="B43" s="106" t="s">
        <v>230</v>
      </c>
      <c r="C43" s="75"/>
      <c r="D43" s="102"/>
      <c r="F43" s="104"/>
      <c r="G43" s="104"/>
    </row>
    <row r="44" spans="1:7" s="103" customFormat="1" ht="9.75">
      <c r="A44" s="105"/>
      <c r="B44" s="106"/>
      <c r="C44" s="75" t="s">
        <v>213</v>
      </c>
      <c r="D44" s="102">
        <v>1</v>
      </c>
      <c r="F44" s="104"/>
      <c r="G44" s="104"/>
    </row>
    <row r="45" spans="1:7" s="103" customFormat="1" ht="9.75">
      <c r="A45" s="105"/>
      <c r="B45" s="106"/>
      <c r="C45" s="75"/>
      <c r="D45" s="102"/>
      <c r="F45" s="104"/>
      <c r="G45" s="104"/>
    </row>
    <row r="46" spans="1:4" s="103" customFormat="1" ht="15" customHeight="1">
      <c r="A46" s="107" t="s">
        <v>8</v>
      </c>
      <c r="B46" s="108" t="s">
        <v>231</v>
      </c>
      <c r="C46" s="84"/>
      <c r="D46" s="109"/>
    </row>
    <row r="47" spans="1:7" s="103" customFormat="1" ht="9.75">
      <c r="A47" s="105"/>
      <c r="B47" s="106"/>
      <c r="C47" s="75" t="s">
        <v>213</v>
      </c>
      <c r="D47" s="102">
        <v>1</v>
      </c>
      <c r="F47" s="104"/>
      <c r="G47" s="104"/>
    </row>
    <row r="48" spans="1:4" s="103" customFormat="1" ht="9.75">
      <c r="A48" s="107"/>
      <c r="B48" s="110"/>
      <c r="C48" s="84"/>
      <c r="D48" s="109"/>
    </row>
    <row r="49" spans="1:7" s="103" customFormat="1" ht="35.25" customHeight="1">
      <c r="A49" s="107" t="s">
        <v>9</v>
      </c>
      <c r="B49" s="110" t="s">
        <v>232</v>
      </c>
      <c r="C49" s="75" t="s">
        <v>213</v>
      </c>
      <c r="D49" s="102">
        <v>1</v>
      </c>
      <c r="F49" s="104"/>
      <c r="G49" s="104"/>
    </row>
    <row r="50" spans="1:2" s="103" customFormat="1" ht="9.75">
      <c r="A50" s="105"/>
      <c r="B50" s="106"/>
    </row>
    <row r="51" spans="1:4" s="103" customFormat="1" ht="24" customHeight="1">
      <c r="A51" s="107" t="s">
        <v>10</v>
      </c>
      <c r="B51" s="239" t="s">
        <v>233</v>
      </c>
      <c r="C51" s="84"/>
      <c r="D51" s="109"/>
    </row>
    <row r="52" spans="1:7" s="103" customFormat="1" ht="9.75">
      <c r="A52" s="105"/>
      <c r="B52" s="106"/>
      <c r="C52" s="75" t="s">
        <v>213</v>
      </c>
      <c r="D52" s="102">
        <v>1</v>
      </c>
      <c r="F52" s="104"/>
      <c r="G52" s="104"/>
    </row>
    <row r="53" spans="1:4" s="103" customFormat="1" ht="6" customHeight="1">
      <c r="A53" s="107"/>
      <c r="B53" s="115"/>
      <c r="C53" s="84"/>
      <c r="D53" s="116"/>
    </row>
    <row r="54" spans="1:7" s="118" customFormat="1" ht="15" customHeight="1">
      <c r="A54" s="117"/>
      <c r="B54" s="270" t="s">
        <v>234</v>
      </c>
      <c r="C54" s="271"/>
      <c r="D54" s="271"/>
      <c r="E54" s="271"/>
      <c r="G54" s="119">
        <f>SUM(G16:G53)</f>
        <v>0</v>
      </c>
    </row>
    <row r="55" spans="1:4" s="73" customFormat="1" ht="9.75">
      <c r="A55" s="83"/>
      <c r="B55" s="74"/>
      <c r="C55" s="75"/>
      <c r="D55" s="76"/>
    </row>
    <row r="56" spans="1:4" s="73" customFormat="1" ht="9.75">
      <c r="A56" s="83"/>
      <c r="B56" s="74"/>
      <c r="C56" s="75"/>
      <c r="D56" s="76"/>
    </row>
    <row r="57" spans="1:4" s="73" customFormat="1" ht="9.75">
      <c r="A57" s="83"/>
      <c r="B57" s="74"/>
      <c r="C57" s="75"/>
      <c r="D57" s="76"/>
    </row>
    <row r="58" spans="1:11" s="73" customFormat="1" ht="12.75">
      <c r="A58" s="120" t="s">
        <v>235</v>
      </c>
      <c r="C58" s="121"/>
      <c r="D58" s="122"/>
      <c r="E58" s="240"/>
      <c r="F58" s="240"/>
      <c r="G58" s="240"/>
      <c r="H58" s="240"/>
      <c r="I58" s="240"/>
      <c r="J58" s="240"/>
      <c r="K58" s="240"/>
    </row>
    <row r="59" spans="1:11" s="73" customFormat="1" ht="12.75">
      <c r="A59" s="105"/>
      <c r="B59" s="123"/>
      <c r="C59" s="124"/>
      <c r="D59" s="125"/>
      <c r="E59" s="240"/>
      <c r="F59" s="84" t="s">
        <v>208</v>
      </c>
      <c r="G59" s="84" t="s">
        <v>209</v>
      </c>
      <c r="H59" s="240"/>
      <c r="I59" s="240"/>
      <c r="J59" s="240"/>
      <c r="K59" s="240"/>
    </row>
    <row r="60" spans="1:11" s="73" customFormat="1" ht="12.75">
      <c r="A60" s="126" t="s">
        <v>7</v>
      </c>
      <c r="B60" s="106" t="s">
        <v>348</v>
      </c>
      <c r="C60" s="75"/>
      <c r="D60" s="102"/>
      <c r="E60" s="240"/>
      <c r="F60" s="127" t="s">
        <v>211</v>
      </c>
      <c r="G60" s="127" t="s">
        <v>211</v>
      </c>
      <c r="H60" s="240"/>
      <c r="I60" s="240"/>
      <c r="J60" s="240"/>
      <c r="K60" s="240"/>
    </row>
    <row r="61" spans="1:11" s="73" customFormat="1" ht="12.75">
      <c r="A61" s="126"/>
      <c r="B61" s="106" t="s">
        <v>349</v>
      </c>
      <c r="C61" s="75"/>
      <c r="D61" s="102"/>
      <c r="E61" s="240"/>
      <c r="F61" s="240"/>
      <c r="G61" s="240"/>
      <c r="H61" s="240"/>
      <c r="I61" s="240"/>
      <c r="J61" s="240"/>
      <c r="K61" s="240"/>
    </row>
    <row r="62" spans="1:11" s="73" customFormat="1" ht="12.75">
      <c r="A62" s="126"/>
      <c r="B62" s="128"/>
      <c r="C62" s="75" t="s">
        <v>236</v>
      </c>
      <c r="D62" s="102">
        <v>86</v>
      </c>
      <c r="E62" s="240"/>
      <c r="F62" s="104"/>
      <c r="G62" s="104"/>
      <c r="H62" s="240"/>
      <c r="I62" s="240"/>
      <c r="J62" s="240"/>
      <c r="K62" s="240"/>
    </row>
    <row r="63" spans="1:11" s="73" customFormat="1" ht="12.75">
      <c r="A63" s="126"/>
      <c r="B63" s="128"/>
      <c r="C63" s="75"/>
      <c r="D63" s="102"/>
      <c r="E63" s="240"/>
      <c r="F63" s="240"/>
      <c r="G63" s="240"/>
      <c r="H63" s="240"/>
      <c r="I63" s="240"/>
      <c r="J63" s="240"/>
      <c r="K63" s="240"/>
    </row>
    <row r="64" spans="1:6" s="103" customFormat="1" ht="22.5" customHeight="1">
      <c r="A64" s="241" t="s">
        <v>237</v>
      </c>
      <c r="B64" s="129" t="s">
        <v>350</v>
      </c>
      <c r="C64" s="84"/>
      <c r="D64" s="242"/>
      <c r="E64" s="243"/>
      <c r="F64" s="243"/>
    </row>
    <row r="65" spans="1:4" s="103" customFormat="1" ht="36" customHeight="1">
      <c r="A65" s="244"/>
      <c r="B65" s="129" t="s">
        <v>391</v>
      </c>
      <c r="C65" s="84"/>
      <c r="D65" s="242"/>
    </row>
    <row r="66" spans="1:4" s="103" customFormat="1" ht="13.5" customHeight="1">
      <c r="A66" s="244"/>
      <c r="B66" s="129" t="s">
        <v>238</v>
      </c>
      <c r="C66" s="84"/>
      <c r="D66" s="242"/>
    </row>
    <row r="67" spans="1:4" s="103" customFormat="1" ht="12" customHeight="1">
      <c r="A67" s="244"/>
      <c r="B67" s="129" t="s">
        <v>239</v>
      </c>
      <c r="C67" s="84"/>
      <c r="D67" s="242"/>
    </row>
    <row r="68" spans="1:4" s="103" customFormat="1" ht="12" customHeight="1">
      <c r="A68" s="244"/>
      <c r="B68" s="129" t="s">
        <v>240</v>
      </c>
      <c r="C68" s="84"/>
      <c r="D68" s="242"/>
    </row>
    <row r="69" spans="1:7" s="103" customFormat="1" ht="12" customHeight="1">
      <c r="A69" s="130"/>
      <c r="B69" s="129"/>
      <c r="C69" s="84" t="s">
        <v>213</v>
      </c>
      <c r="D69" s="242">
        <v>11</v>
      </c>
      <c r="F69" s="243"/>
      <c r="G69" s="243"/>
    </row>
    <row r="70" spans="1:11" s="103" customFormat="1" ht="12">
      <c r="A70" s="241"/>
      <c r="B70" s="110" t="s">
        <v>225</v>
      </c>
      <c r="C70" s="84"/>
      <c r="D70" s="242"/>
      <c r="E70" s="131"/>
      <c r="F70" s="131"/>
      <c r="G70" s="132"/>
      <c r="H70" s="132"/>
      <c r="I70" s="132"/>
      <c r="J70" s="132"/>
      <c r="K70" s="132"/>
    </row>
    <row r="71" spans="1:11" s="103" customFormat="1" ht="12.75">
      <c r="A71" s="241"/>
      <c r="B71" s="111"/>
      <c r="C71" s="84"/>
      <c r="D71" s="242"/>
      <c r="E71" s="131"/>
      <c r="F71" s="131"/>
      <c r="G71" s="132"/>
      <c r="H71" s="132"/>
      <c r="I71" s="132"/>
      <c r="J71" s="132"/>
      <c r="K71" s="132"/>
    </row>
    <row r="72" spans="1:11" s="103" customFormat="1" ht="12.75">
      <c r="A72" s="241"/>
      <c r="B72" s="112"/>
      <c r="C72" s="84"/>
      <c r="D72" s="242"/>
      <c r="E72" s="131"/>
      <c r="F72" s="131"/>
      <c r="G72" s="132"/>
      <c r="H72" s="132"/>
      <c r="I72" s="132"/>
      <c r="J72" s="132"/>
      <c r="K72" s="132"/>
    </row>
    <row r="73" spans="1:6" s="103" customFormat="1" ht="22.5" customHeight="1">
      <c r="A73" s="241" t="s">
        <v>241</v>
      </c>
      <c r="B73" s="129" t="s">
        <v>351</v>
      </c>
      <c r="C73" s="84"/>
      <c r="D73" s="242"/>
      <c r="E73" s="243"/>
      <c r="F73" s="243"/>
    </row>
    <row r="74" spans="1:4" s="103" customFormat="1" ht="36" customHeight="1">
      <c r="A74" s="244"/>
      <c r="B74" s="129" t="s">
        <v>391</v>
      </c>
      <c r="C74" s="84"/>
      <c r="D74" s="242"/>
    </row>
    <row r="75" spans="1:4" s="103" customFormat="1" ht="15.75" customHeight="1">
      <c r="A75" s="244"/>
      <c r="B75" s="129" t="s">
        <v>242</v>
      </c>
      <c r="C75" s="84"/>
      <c r="D75" s="242"/>
    </row>
    <row r="76" spans="1:4" s="103" customFormat="1" ht="12" customHeight="1">
      <c r="A76" s="244"/>
      <c r="B76" s="129" t="s">
        <v>239</v>
      </c>
      <c r="C76" s="84"/>
      <c r="D76" s="242"/>
    </row>
    <row r="77" spans="1:4" s="103" customFormat="1" ht="12" customHeight="1">
      <c r="A77" s="244"/>
      <c r="B77" s="129" t="s">
        <v>240</v>
      </c>
      <c r="C77" s="84"/>
      <c r="D77" s="242"/>
    </row>
    <row r="78" spans="1:7" s="103" customFormat="1" ht="12" customHeight="1">
      <c r="A78" s="130"/>
      <c r="B78" s="129"/>
      <c r="C78" s="84" t="s">
        <v>213</v>
      </c>
      <c r="D78" s="242">
        <v>9</v>
      </c>
      <c r="F78" s="243"/>
      <c r="G78" s="243"/>
    </row>
    <row r="79" spans="1:11" s="103" customFormat="1" ht="12">
      <c r="A79" s="241"/>
      <c r="B79" s="110" t="s">
        <v>225</v>
      </c>
      <c r="C79" s="84"/>
      <c r="D79" s="242"/>
      <c r="E79" s="131"/>
      <c r="F79" s="131"/>
      <c r="G79" s="132"/>
      <c r="H79" s="132"/>
      <c r="I79" s="132"/>
      <c r="J79" s="132"/>
      <c r="K79" s="132"/>
    </row>
    <row r="80" spans="1:11" s="103" customFormat="1" ht="12.75">
      <c r="A80" s="241"/>
      <c r="B80" s="111"/>
      <c r="C80" s="84"/>
      <c r="D80" s="242"/>
      <c r="E80" s="131"/>
      <c r="F80" s="131"/>
      <c r="G80" s="132"/>
      <c r="H80" s="132"/>
      <c r="I80" s="132"/>
      <c r="J80" s="132"/>
      <c r="K80" s="132"/>
    </row>
    <row r="81" spans="1:11" s="103" customFormat="1" ht="12.75">
      <c r="A81" s="241"/>
      <c r="B81" s="112"/>
      <c r="C81" s="84"/>
      <c r="D81" s="242"/>
      <c r="E81" s="131"/>
      <c r="F81" s="131"/>
      <c r="G81" s="132"/>
      <c r="H81" s="132"/>
      <c r="I81" s="132"/>
      <c r="J81" s="132"/>
      <c r="K81" s="132"/>
    </row>
    <row r="82" spans="1:11" s="73" customFormat="1" ht="22.5" customHeight="1">
      <c r="A82" s="133" t="s">
        <v>49</v>
      </c>
      <c r="B82" s="106" t="s">
        <v>243</v>
      </c>
      <c r="C82" s="75" t="s">
        <v>13</v>
      </c>
      <c r="D82" s="102">
        <v>11</v>
      </c>
      <c r="E82" s="240"/>
      <c r="F82" s="104"/>
      <c r="G82" s="104"/>
      <c r="H82" s="240"/>
      <c r="I82" s="240"/>
      <c r="J82" s="240"/>
      <c r="K82" s="240"/>
    </row>
    <row r="83" spans="1:11" s="73" customFormat="1" ht="12.75">
      <c r="A83" s="126"/>
      <c r="B83" s="128"/>
      <c r="C83" s="75"/>
      <c r="D83" s="102"/>
      <c r="E83" s="240"/>
      <c r="F83" s="240"/>
      <c r="G83" s="240"/>
      <c r="H83" s="240"/>
      <c r="I83" s="240"/>
      <c r="J83" s="240"/>
      <c r="K83" s="240"/>
    </row>
    <row r="84" spans="1:11" s="73" customFormat="1" ht="30">
      <c r="A84" s="133" t="s">
        <v>4</v>
      </c>
      <c r="B84" s="106" t="s">
        <v>244</v>
      </c>
      <c r="C84" s="75"/>
      <c r="D84" s="102"/>
      <c r="E84" s="240"/>
      <c r="F84" s="240"/>
      <c r="G84" s="240"/>
      <c r="H84" s="240"/>
      <c r="I84" s="240"/>
      <c r="J84" s="240"/>
      <c r="K84" s="240"/>
    </row>
    <row r="85" spans="1:11" s="73" customFormat="1" ht="12.75">
      <c r="A85" s="105"/>
      <c r="B85" s="106"/>
      <c r="C85" s="75" t="s">
        <v>213</v>
      </c>
      <c r="D85" s="102">
        <v>20</v>
      </c>
      <c r="E85" s="240"/>
      <c r="F85" s="104"/>
      <c r="G85" s="104"/>
      <c r="H85" s="240"/>
      <c r="I85" s="240"/>
      <c r="J85" s="240"/>
      <c r="K85" s="240"/>
    </row>
    <row r="86" spans="1:11" s="73" customFormat="1" ht="12.75">
      <c r="A86" s="126"/>
      <c r="B86" s="106"/>
      <c r="C86" s="75"/>
      <c r="D86" s="102"/>
      <c r="E86" s="240"/>
      <c r="F86" s="240"/>
      <c r="G86" s="240"/>
      <c r="H86" s="240"/>
      <c r="I86" s="240"/>
      <c r="J86" s="240"/>
      <c r="K86" s="240"/>
    </row>
    <row r="87" spans="1:11" s="73" customFormat="1" ht="20.25">
      <c r="A87" s="133" t="s">
        <v>5</v>
      </c>
      <c r="B87" s="106" t="s">
        <v>245</v>
      </c>
      <c r="C87" s="75"/>
      <c r="D87" s="102"/>
      <c r="E87" s="240"/>
      <c r="F87" s="240"/>
      <c r="G87" s="240"/>
      <c r="H87" s="240"/>
      <c r="I87" s="240"/>
      <c r="J87" s="240"/>
      <c r="K87" s="240"/>
    </row>
    <row r="88" spans="1:11" s="73" customFormat="1" ht="12.75">
      <c r="A88" s="126"/>
      <c r="B88" s="245" t="s">
        <v>246</v>
      </c>
      <c r="C88" s="75" t="s">
        <v>213</v>
      </c>
      <c r="D88" s="102">
        <v>19</v>
      </c>
      <c r="E88" s="240"/>
      <c r="F88" s="104"/>
      <c r="G88" s="104"/>
      <c r="H88" s="240"/>
      <c r="I88" s="240"/>
      <c r="J88" s="240"/>
      <c r="K88" s="240"/>
    </row>
    <row r="89" spans="1:11" s="73" customFormat="1" ht="12.75">
      <c r="A89" s="126"/>
      <c r="B89" s="106"/>
      <c r="C89" s="75"/>
      <c r="D89" s="102"/>
      <c r="E89" s="240"/>
      <c r="F89" s="240"/>
      <c r="G89" s="240"/>
      <c r="H89" s="240"/>
      <c r="I89" s="240"/>
      <c r="J89" s="240"/>
      <c r="K89" s="240"/>
    </row>
    <row r="90" spans="1:11" s="73" customFormat="1" ht="20.25">
      <c r="A90" s="133" t="s">
        <v>75</v>
      </c>
      <c r="B90" s="106" t="s">
        <v>247</v>
      </c>
      <c r="C90" s="75"/>
      <c r="D90" s="102"/>
      <c r="E90" s="240"/>
      <c r="F90" s="240"/>
      <c r="G90" s="240"/>
      <c r="H90" s="240"/>
      <c r="I90" s="240"/>
      <c r="J90" s="240"/>
      <c r="K90" s="240"/>
    </row>
    <row r="91" spans="1:11" s="73" customFormat="1" ht="12.75">
      <c r="A91" s="126"/>
      <c r="B91" s="128" t="s">
        <v>248</v>
      </c>
      <c r="C91" s="75" t="s">
        <v>13</v>
      </c>
      <c r="D91" s="102">
        <v>20</v>
      </c>
      <c r="E91" s="240"/>
      <c r="F91" s="104"/>
      <c r="G91" s="104"/>
      <c r="H91" s="240"/>
      <c r="I91" s="240"/>
      <c r="J91" s="240"/>
      <c r="K91" s="240"/>
    </row>
    <row r="92" spans="1:11" s="73" customFormat="1" ht="12.75">
      <c r="A92" s="126"/>
      <c r="B92" s="128" t="s">
        <v>249</v>
      </c>
      <c r="C92" s="75" t="s">
        <v>13</v>
      </c>
      <c r="D92" s="102">
        <v>3</v>
      </c>
      <c r="E92" s="240"/>
      <c r="F92" s="104"/>
      <c r="G92" s="104"/>
      <c r="H92" s="240"/>
      <c r="I92" s="240"/>
      <c r="J92" s="240"/>
      <c r="K92" s="240"/>
    </row>
    <row r="93" spans="1:11" s="73" customFormat="1" ht="9.75" customHeight="1">
      <c r="A93" s="126"/>
      <c r="B93" s="128"/>
      <c r="C93" s="75"/>
      <c r="D93" s="102"/>
      <c r="E93" s="240"/>
      <c r="F93" s="104"/>
      <c r="G93" s="104"/>
      <c r="H93" s="240"/>
      <c r="I93" s="240"/>
      <c r="J93" s="240"/>
      <c r="K93" s="240"/>
    </row>
    <row r="94" spans="1:11" s="73" customFormat="1" ht="20.25">
      <c r="A94" s="133" t="s">
        <v>8</v>
      </c>
      <c r="B94" s="106" t="s">
        <v>250</v>
      </c>
      <c r="C94" s="75"/>
      <c r="D94" s="102"/>
      <c r="E94" s="240"/>
      <c r="F94" s="240"/>
      <c r="G94" s="240"/>
      <c r="H94" s="240"/>
      <c r="I94" s="240"/>
      <c r="J94" s="240"/>
      <c r="K94" s="240"/>
    </row>
    <row r="95" spans="1:11" s="73" customFormat="1" ht="12.75">
      <c r="A95" s="126"/>
      <c r="B95" s="106"/>
      <c r="C95" s="75" t="s">
        <v>13</v>
      </c>
      <c r="D95" s="102">
        <v>3</v>
      </c>
      <c r="E95" s="240"/>
      <c r="F95" s="104"/>
      <c r="G95" s="104"/>
      <c r="H95" s="240"/>
      <c r="I95" s="240"/>
      <c r="J95" s="240"/>
      <c r="K95" s="240"/>
    </row>
    <row r="96" spans="1:11" s="73" customFormat="1" ht="12.75">
      <c r="A96" s="133" t="s">
        <v>9</v>
      </c>
      <c r="B96" s="106" t="s">
        <v>251</v>
      </c>
      <c r="C96" s="75"/>
      <c r="D96" s="102"/>
      <c r="E96" s="240"/>
      <c r="F96" s="240"/>
      <c r="G96" s="240"/>
      <c r="H96" s="240"/>
      <c r="I96" s="240"/>
      <c r="J96" s="240"/>
      <c r="K96" s="240"/>
    </row>
    <row r="97" spans="1:11" s="73" customFormat="1" ht="10.5" customHeight="1">
      <c r="A97" s="126"/>
      <c r="B97" s="106" t="s">
        <v>252</v>
      </c>
      <c r="C97" s="75" t="s">
        <v>13</v>
      </c>
      <c r="D97" s="102">
        <v>20</v>
      </c>
      <c r="E97" s="240"/>
      <c r="F97" s="104"/>
      <c r="G97" s="104"/>
      <c r="H97" s="240"/>
      <c r="I97" s="240"/>
      <c r="J97" s="240"/>
      <c r="K97" s="240"/>
    </row>
    <row r="98" spans="1:11" s="73" customFormat="1" ht="10.5" customHeight="1">
      <c r="A98" s="126"/>
      <c r="B98" s="106"/>
      <c r="C98" s="75"/>
      <c r="D98" s="102"/>
      <c r="E98" s="240"/>
      <c r="F98" s="104"/>
      <c r="G98" s="104"/>
      <c r="H98" s="240"/>
      <c r="I98" s="240"/>
      <c r="J98" s="240"/>
      <c r="K98" s="240"/>
    </row>
    <row r="99" spans="1:11" s="73" customFormat="1" ht="57" customHeight="1">
      <c r="A99" s="133" t="s">
        <v>10</v>
      </c>
      <c r="B99" s="108" t="s">
        <v>376</v>
      </c>
      <c r="C99" s="240"/>
      <c r="D99" s="240"/>
      <c r="E99" s="240"/>
      <c r="F99" s="240"/>
      <c r="G99" s="240"/>
      <c r="H99" s="240"/>
      <c r="I99" s="240"/>
      <c r="J99" s="240"/>
      <c r="K99" s="240"/>
    </row>
    <row r="100" spans="1:11" s="73" customFormat="1" ht="12.75">
      <c r="A100" s="133"/>
      <c r="B100" s="108" t="s">
        <v>392</v>
      </c>
      <c r="C100" s="246" t="s">
        <v>253</v>
      </c>
      <c r="D100" s="246">
        <v>1</v>
      </c>
      <c r="E100" s="240"/>
      <c r="F100" s="104"/>
      <c r="G100" s="104"/>
      <c r="H100" s="134"/>
      <c r="I100" s="240"/>
      <c r="J100" s="240"/>
      <c r="K100" s="240"/>
    </row>
    <row r="101" spans="1:11" s="73" customFormat="1" ht="12.75">
      <c r="A101" s="133"/>
      <c r="B101" s="108" t="s">
        <v>393</v>
      </c>
      <c r="C101" s="246" t="s">
        <v>253</v>
      </c>
      <c r="D101" s="246">
        <v>4</v>
      </c>
      <c r="E101" s="240"/>
      <c r="F101" s="104"/>
      <c r="G101" s="104"/>
      <c r="H101" s="134"/>
      <c r="I101" s="240"/>
      <c r="J101" s="240"/>
      <c r="K101" s="240"/>
    </row>
    <row r="102" spans="1:11" s="73" customFormat="1" ht="3.75" customHeight="1">
      <c r="A102" s="133"/>
      <c r="B102" s="108"/>
      <c r="C102" s="246"/>
      <c r="D102" s="246"/>
      <c r="E102" s="240"/>
      <c r="F102" s="104"/>
      <c r="G102" s="104"/>
      <c r="H102" s="134"/>
      <c r="I102" s="240"/>
      <c r="J102" s="240"/>
      <c r="K102" s="240"/>
    </row>
    <row r="103" spans="1:11" s="73" customFormat="1" ht="12.75">
      <c r="A103" s="106"/>
      <c r="B103" s="106" t="s">
        <v>254</v>
      </c>
      <c r="C103" s="106"/>
      <c r="D103" s="106"/>
      <c r="E103" s="240"/>
      <c r="F103" s="240"/>
      <c r="G103" s="240"/>
      <c r="H103" s="240"/>
      <c r="I103" s="240"/>
      <c r="J103" s="240"/>
      <c r="K103" s="240"/>
    </row>
    <row r="104" spans="1:11" s="73" customFormat="1" ht="26.25" customHeight="1">
      <c r="A104" s="106"/>
      <c r="B104" s="106" t="s">
        <v>255</v>
      </c>
      <c r="C104" s="106"/>
      <c r="D104" s="106"/>
      <c r="E104" s="240"/>
      <c r="F104" s="240"/>
      <c r="G104" s="240"/>
      <c r="H104" s="240"/>
      <c r="I104" s="240"/>
      <c r="J104" s="240"/>
      <c r="K104" s="240"/>
    </row>
    <row r="105" spans="1:11" s="73" customFormat="1" ht="12.75">
      <c r="A105" s="106"/>
      <c r="B105" s="106"/>
      <c r="C105" s="106"/>
      <c r="D105" s="106"/>
      <c r="E105" s="240"/>
      <c r="F105" s="240"/>
      <c r="G105" s="240"/>
      <c r="H105" s="240"/>
      <c r="I105" s="240"/>
      <c r="J105" s="240"/>
      <c r="K105" s="240"/>
    </row>
    <row r="106" spans="1:11" s="73" customFormat="1" ht="46.5" customHeight="1">
      <c r="A106" s="133" t="s">
        <v>50</v>
      </c>
      <c r="B106" s="106" t="s">
        <v>352</v>
      </c>
      <c r="C106" s="75"/>
      <c r="D106" s="102"/>
      <c r="E106" s="240"/>
      <c r="F106" s="240"/>
      <c r="G106" s="240"/>
      <c r="H106" s="240"/>
      <c r="I106" s="240"/>
      <c r="J106" s="240"/>
      <c r="K106" s="240"/>
    </row>
    <row r="107" spans="1:11" s="73" customFormat="1" ht="12.75">
      <c r="A107" s="126"/>
      <c r="B107" s="247" t="s">
        <v>394</v>
      </c>
      <c r="C107" s="75" t="s">
        <v>28</v>
      </c>
      <c r="D107" s="102">
        <v>133</v>
      </c>
      <c r="E107" s="240"/>
      <c r="F107" s="104"/>
      <c r="G107" s="104"/>
      <c r="H107" s="240"/>
      <c r="I107" s="240"/>
      <c r="J107" s="240"/>
      <c r="K107" s="240"/>
    </row>
    <row r="108" spans="1:11" s="73" customFormat="1" ht="12.75">
      <c r="A108" s="126"/>
      <c r="B108" s="247" t="s">
        <v>395</v>
      </c>
      <c r="C108" s="75" t="s">
        <v>28</v>
      </c>
      <c r="D108" s="102">
        <v>21</v>
      </c>
      <c r="E108" s="240"/>
      <c r="F108" s="104"/>
      <c r="G108" s="104"/>
      <c r="H108" s="240"/>
      <c r="I108" s="240"/>
      <c r="J108" s="240"/>
      <c r="K108" s="240"/>
    </row>
    <row r="109" spans="1:11" s="73" customFormat="1" ht="3" customHeight="1">
      <c r="A109" s="126"/>
      <c r="B109" s="106"/>
      <c r="C109" s="75"/>
      <c r="D109" s="102"/>
      <c r="E109" s="240"/>
      <c r="F109" s="240"/>
      <c r="G109" s="240"/>
      <c r="H109" s="240"/>
      <c r="I109" s="240"/>
      <c r="J109" s="240"/>
      <c r="K109" s="240"/>
    </row>
    <row r="110" spans="1:11" s="73" customFormat="1" ht="12.75">
      <c r="A110" s="106"/>
      <c r="B110" s="106" t="s">
        <v>254</v>
      </c>
      <c r="C110" s="106"/>
      <c r="D110" s="106"/>
      <c r="E110" s="240"/>
      <c r="F110" s="240"/>
      <c r="G110" s="240"/>
      <c r="H110" s="240"/>
      <c r="I110" s="240"/>
      <c r="J110" s="240"/>
      <c r="K110" s="240"/>
    </row>
    <row r="111" spans="1:11" s="73" customFormat="1" ht="30">
      <c r="A111" s="106"/>
      <c r="B111" s="106" t="s">
        <v>256</v>
      </c>
      <c r="C111" s="106"/>
      <c r="D111" s="106"/>
      <c r="E111" s="240"/>
      <c r="F111" s="240"/>
      <c r="G111" s="240"/>
      <c r="H111" s="240"/>
      <c r="I111" s="240"/>
      <c r="J111" s="240"/>
      <c r="K111" s="240"/>
    </row>
    <row r="112" spans="1:11" s="73" customFormat="1" ht="12.75">
      <c r="A112" s="106"/>
      <c r="B112" s="106"/>
      <c r="C112" s="106"/>
      <c r="D112" s="106"/>
      <c r="E112" s="240"/>
      <c r="F112" s="240"/>
      <c r="G112" s="240"/>
      <c r="H112" s="240"/>
      <c r="I112" s="240"/>
      <c r="J112" s="240"/>
      <c r="K112" s="240"/>
    </row>
    <row r="113" spans="1:11" s="73" customFormat="1" ht="20.25">
      <c r="A113" s="237" t="s">
        <v>70</v>
      </c>
      <c r="B113" s="106" t="s">
        <v>257</v>
      </c>
      <c r="C113" s="75"/>
      <c r="D113" s="102"/>
      <c r="E113" s="240"/>
      <c r="F113" s="240"/>
      <c r="G113" s="240"/>
      <c r="H113" s="240"/>
      <c r="I113" s="240"/>
      <c r="J113" s="240"/>
      <c r="K113" s="240"/>
    </row>
    <row r="114" spans="1:11" s="73" customFormat="1" ht="12.75">
      <c r="A114" s="105"/>
      <c r="B114" s="106" t="s">
        <v>396</v>
      </c>
      <c r="C114" s="75" t="s">
        <v>13</v>
      </c>
      <c r="D114" s="102">
        <v>2</v>
      </c>
      <c r="E114" s="240"/>
      <c r="F114" s="104"/>
      <c r="G114" s="104"/>
      <c r="H114" s="240"/>
      <c r="I114" s="240"/>
      <c r="J114" s="240"/>
      <c r="K114" s="240"/>
    </row>
    <row r="115" spans="1:11" s="73" customFormat="1" ht="12.75">
      <c r="A115" s="105"/>
      <c r="B115" s="106"/>
      <c r="C115" s="75"/>
      <c r="D115" s="102"/>
      <c r="E115" s="240"/>
      <c r="F115" s="104"/>
      <c r="G115" s="104"/>
      <c r="H115" s="240"/>
      <c r="I115" s="240"/>
      <c r="J115" s="240"/>
      <c r="K115" s="240"/>
    </row>
    <row r="116" spans="1:2" s="129" customFormat="1" ht="34.5" customHeight="1">
      <c r="A116" s="129" t="s">
        <v>76</v>
      </c>
      <c r="B116" s="129" t="s">
        <v>397</v>
      </c>
    </row>
    <row r="117" spans="1:7" s="103" customFormat="1" ht="12" customHeight="1">
      <c r="A117" s="244"/>
      <c r="B117" s="248" t="s">
        <v>393</v>
      </c>
      <c r="C117" s="84" t="s">
        <v>13</v>
      </c>
      <c r="D117" s="242">
        <v>5</v>
      </c>
      <c r="F117" s="243"/>
      <c r="G117" s="243"/>
    </row>
    <row r="118" spans="1:4" s="103" customFormat="1" ht="12" customHeight="1">
      <c r="A118" s="244"/>
      <c r="B118" s="248"/>
      <c r="C118" s="84"/>
      <c r="D118" s="242"/>
    </row>
    <row r="119" spans="1:4" s="103" customFormat="1" ht="23.25" customHeight="1">
      <c r="A119" s="241" t="s">
        <v>77</v>
      </c>
      <c r="B119" s="129" t="s">
        <v>258</v>
      </c>
      <c r="C119" s="84"/>
      <c r="D119" s="242"/>
    </row>
    <row r="120" spans="1:7" s="103" customFormat="1" ht="12" customHeight="1">
      <c r="A120" s="244"/>
      <c r="B120" s="248" t="s">
        <v>393</v>
      </c>
      <c r="C120" s="84" t="s">
        <v>13</v>
      </c>
      <c r="D120" s="242">
        <v>1</v>
      </c>
      <c r="F120" s="243"/>
      <c r="G120" s="243"/>
    </row>
    <row r="121" spans="1:7" s="103" customFormat="1" ht="12" customHeight="1">
      <c r="A121" s="244"/>
      <c r="B121" s="248" t="s">
        <v>398</v>
      </c>
      <c r="C121" s="84" t="s">
        <v>13</v>
      </c>
      <c r="D121" s="242">
        <v>1</v>
      </c>
      <c r="F121" s="243"/>
      <c r="G121" s="243"/>
    </row>
    <row r="122" s="129" customFormat="1" ht="12" customHeight="1">
      <c r="A122" s="249"/>
    </row>
    <row r="123" spans="1:2" s="129" customFormat="1" ht="23.25" customHeight="1">
      <c r="A123" s="249" t="s">
        <v>51</v>
      </c>
      <c r="B123" s="129" t="s">
        <v>399</v>
      </c>
    </row>
    <row r="124" spans="1:7" s="103" customFormat="1" ht="12" customHeight="1">
      <c r="A124" s="244"/>
      <c r="B124" s="248" t="s">
        <v>393</v>
      </c>
      <c r="C124" s="84" t="s">
        <v>13</v>
      </c>
      <c r="D124" s="242">
        <v>1</v>
      </c>
      <c r="F124" s="243"/>
      <c r="G124" s="243"/>
    </row>
    <row r="125" s="129" customFormat="1" ht="12" customHeight="1">
      <c r="A125" s="249"/>
    </row>
    <row r="126" spans="1:2" s="129" customFormat="1" ht="35.25" customHeight="1">
      <c r="A126" s="249" t="s">
        <v>52</v>
      </c>
      <c r="B126" s="129" t="s">
        <v>400</v>
      </c>
    </row>
    <row r="127" spans="1:7" s="103" customFormat="1" ht="12" customHeight="1">
      <c r="A127" s="244"/>
      <c r="B127" s="129"/>
      <c r="C127" s="84" t="s">
        <v>13</v>
      </c>
      <c r="D127" s="242">
        <v>2</v>
      </c>
      <c r="F127" s="243"/>
      <c r="G127" s="243"/>
    </row>
    <row r="128" spans="1:11" s="73" customFormat="1" ht="20.25">
      <c r="A128" s="133" t="s">
        <v>53</v>
      </c>
      <c r="B128" s="108" t="s">
        <v>259</v>
      </c>
      <c r="C128" s="132"/>
      <c r="D128" s="132"/>
      <c r="E128" s="132"/>
      <c r="F128" s="132"/>
      <c r="G128" s="132"/>
      <c r="H128" s="132"/>
      <c r="I128" s="132"/>
      <c r="J128" s="132"/>
      <c r="K128" s="132"/>
    </row>
    <row r="129" spans="1:11" s="73" customFormat="1" ht="12.75">
      <c r="A129" s="133"/>
      <c r="B129" s="108" t="s">
        <v>393</v>
      </c>
      <c r="C129" s="75" t="s">
        <v>13</v>
      </c>
      <c r="D129" s="102">
        <v>1</v>
      </c>
      <c r="E129" s="132"/>
      <c r="F129" s="104"/>
      <c r="G129" s="104"/>
      <c r="H129" s="132"/>
      <c r="I129" s="134"/>
      <c r="J129" s="132"/>
      <c r="K129" s="132"/>
    </row>
    <row r="130" spans="1:7" s="103" customFormat="1" ht="12" customHeight="1">
      <c r="A130" s="244"/>
      <c r="B130" s="129"/>
      <c r="C130" s="84"/>
      <c r="D130" s="242"/>
      <c r="F130" s="243"/>
      <c r="G130" s="243"/>
    </row>
    <row r="131" spans="1:6" s="73" customFormat="1" ht="81" customHeight="1">
      <c r="A131" s="106" t="s">
        <v>54</v>
      </c>
      <c r="B131" s="106" t="s">
        <v>260</v>
      </c>
      <c r="C131" s="121"/>
      <c r="D131" s="250"/>
      <c r="E131" s="135"/>
      <c r="F131" s="135"/>
    </row>
    <row r="132" spans="1:7" s="73" customFormat="1" ht="12" customHeight="1">
      <c r="A132" s="105"/>
      <c r="B132" s="106"/>
      <c r="C132" s="75" t="s">
        <v>213</v>
      </c>
      <c r="D132" s="102">
        <v>1</v>
      </c>
      <c r="E132" s="135"/>
      <c r="F132" s="104"/>
      <c r="G132" s="104"/>
    </row>
    <row r="133" spans="1:11" s="73" customFormat="1" ht="12">
      <c r="A133" s="133"/>
      <c r="B133" s="110" t="s">
        <v>225</v>
      </c>
      <c r="C133" s="75"/>
      <c r="D133" s="102"/>
      <c r="E133" s="131"/>
      <c r="F133" s="131"/>
      <c r="G133" s="132"/>
      <c r="H133" s="132"/>
      <c r="I133" s="132"/>
      <c r="J133" s="132"/>
      <c r="K133" s="132"/>
    </row>
    <row r="134" spans="1:11" s="73" customFormat="1" ht="12.75">
      <c r="A134" s="133"/>
      <c r="B134" s="111"/>
      <c r="C134" s="75"/>
      <c r="D134" s="102"/>
      <c r="E134" s="131"/>
      <c r="F134" s="131"/>
      <c r="G134" s="132"/>
      <c r="H134" s="132"/>
      <c r="I134" s="132"/>
      <c r="J134" s="132"/>
      <c r="K134" s="132"/>
    </row>
    <row r="135" spans="1:11" s="73" customFormat="1" ht="12.75">
      <c r="A135" s="133"/>
      <c r="B135" s="112"/>
      <c r="C135" s="75"/>
      <c r="D135" s="102"/>
      <c r="E135" s="131"/>
      <c r="F135" s="131"/>
      <c r="G135" s="132"/>
      <c r="H135" s="132"/>
      <c r="I135" s="132"/>
      <c r="J135" s="132"/>
      <c r="K135" s="132"/>
    </row>
    <row r="136" spans="1:11" s="73" customFormat="1" ht="20.25">
      <c r="A136" s="133" t="s">
        <v>71</v>
      </c>
      <c r="B136" s="108" t="s">
        <v>261</v>
      </c>
      <c r="C136" s="132"/>
      <c r="D136" s="132"/>
      <c r="E136" s="132"/>
      <c r="F136" s="132"/>
      <c r="G136" s="132"/>
      <c r="H136" s="132"/>
      <c r="I136" s="132"/>
      <c r="J136" s="132"/>
      <c r="K136" s="132"/>
    </row>
    <row r="137" spans="1:11" s="73" customFormat="1" ht="20.25">
      <c r="A137" s="133"/>
      <c r="B137" s="108" t="s">
        <v>401</v>
      </c>
      <c r="C137" s="132"/>
      <c r="D137" s="132"/>
      <c r="E137" s="132"/>
      <c r="F137" s="132"/>
      <c r="G137" s="132"/>
      <c r="H137" s="132"/>
      <c r="I137" s="132"/>
      <c r="J137" s="132"/>
      <c r="K137" s="132"/>
    </row>
    <row r="138" spans="1:11" s="73" customFormat="1" ht="12.75">
      <c r="A138" s="133"/>
      <c r="B138" s="134"/>
      <c r="C138" s="75" t="s">
        <v>13</v>
      </c>
      <c r="D138" s="102">
        <v>1</v>
      </c>
      <c r="E138" s="132"/>
      <c r="F138" s="104"/>
      <c r="G138" s="104"/>
      <c r="H138" s="132"/>
      <c r="I138" s="132"/>
      <c r="J138" s="132"/>
      <c r="K138" s="132"/>
    </row>
    <row r="139" spans="1:11" s="73" customFormat="1" ht="12">
      <c r="A139" s="133"/>
      <c r="B139" s="110" t="s">
        <v>225</v>
      </c>
      <c r="C139" s="75"/>
      <c r="D139" s="102"/>
      <c r="E139" s="132"/>
      <c r="F139" s="132"/>
      <c r="G139" s="132"/>
      <c r="H139" s="132"/>
      <c r="I139" s="132"/>
      <c r="J139" s="132"/>
      <c r="K139" s="132"/>
    </row>
    <row r="140" spans="1:11" s="73" customFormat="1" ht="12.75">
      <c r="A140" s="133"/>
      <c r="B140" s="111"/>
      <c r="C140" s="75"/>
      <c r="D140" s="102"/>
      <c r="E140" s="132"/>
      <c r="F140" s="132"/>
      <c r="G140" s="132"/>
      <c r="H140" s="132"/>
      <c r="I140" s="132"/>
      <c r="J140" s="132"/>
      <c r="K140" s="132"/>
    </row>
    <row r="141" spans="1:11" s="73" customFormat="1" ht="6" customHeight="1">
      <c r="A141" s="105"/>
      <c r="B141" s="106"/>
      <c r="C141" s="75"/>
      <c r="D141" s="102"/>
      <c r="E141" s="240"/>
      <c r="F141" s="104"/>
      <c r="G141" s="104"/>
      <c r="H141" s="240"/>
      <c r="I141" s="240"/>
      <c r="J141" s="240"/>
      <c r="K141" s="240"/>
    </row>
    <row r="142" spans="1:4" s="73" customFormat="1" ht="9.75">
      <c r="A142" s="83"/>
      <c r="B142" s="74"/>
      <c r="C142" s="75"/>
      <c r="D142" s="76"/>
    </row>
    <row r="143" spans="1:11" s="73" customFormat="1" ht="36" customHeight="1">
      <c r="A143" s="251" t="s">
        <v>262</v>
      </c>
      <c r="B143" s="106" t="s">
        <v>263</v>
      </c>
      <c r="C143" s="106"/>
      <c r="D143" s="106"/>
      <c r="E143" s="132"/>
      <c r="F143" s="132"/>
      <c r="G143" s="132"/>
      <c r="H143" s="132"/>
      <c r="I143" s="134"/>
      <c r="J143" s="132"/>
      <c r="K143" s="132"/>
    </row>
    <row r="144" spans="1:11" s="73" customFormat="1" ht="12.75">
      <c r="A144" s="126"/>
      <c r="B144" s="106"/>
      <c r="C144" s="75" t="s">
        <v>213</v>
      </c>
      <c r="D144" s="102">
        <v>1</v>
      </c>
      <c r="E144" s="132"/>
      <c r="F144" s="104"/>
      <c r="G144" s="104"/>
      <c r="H144" s="132"/>
      <c r="I144" s="134"/>
      <c r="J144" s="132"/>
      <c r="K144" s="132"/>
    </row>
    <row r="145" spans="1:11" s="73" customFormat="1" ht="12.75">
      <c r="A145" s="252"/>
      <c r="B145" s="253"/>
      <c r="C145" s="121"/>
      <c r="D145" s="250"/>
      <c r="E145" s="132"/>
      <c r="F145" s="132"/>
      <c r="G145" s="132"/>
      <c r="H145" s="132"/>
      <c r="I145" s="134"/>
      <c r="J145" s="132"/>
      <c r="K145" s="132"/>
    </row>
    <row r="146" spans="1:11" s="73" customFormat="1" ht="35.25" customHeight="1">
      <c r="A146" s="106" t="s">
        <v>104</v>
      </c>
      <c r="B146" s="106" t="s">
        <v>264</v>
      </c>
      <c r="C146" s="106"/>
      <c r="D146" s="106"/>
      <c r="E146" s="132"/>
      <c r="F146" s="132"/>
      <c r="G146" s="132"/>
      <c r="H146" s="132"/>
      <c r="I146" s="134"/>
      <c r="J146" s="132"/>
      <c r="K146" s="132"/>
    </row>
    <row r="147" spans="1:11" s="73" customFormat="1" ht="12.75">
      <c r="A147" s="126"/>
      <c r="B147" s="106"/>
      <c r="C147" s="75" t="s">
        <v>13</v>
      </c>
      <c r="D147" s="102">
        <v>1</v>
      </c>
      <c r="E147" s="132"/>
      <c r="F147" s="104"/>
      <c r="G147" s="104"/>
      <c r="H147" s="132"/>
      <c r="I147" s="134"/>
      <c r="J147" s="132"/>
      <c r="K147" s="132"/>
    </row>
    <row r="148" spans="1:11" s="73" customFormat="1" ht="12.75">
      <c r="A148" s="105"/>
      <c r="B148" s="106"/>
      <c r="C148" s="75"/>
      <c r="D148" s="102"/>
      <c r="E148" s="240"/>
      <c r="F148" s="104"/>
      <c r="G148" s="104"/>
      <c r="H148" s="240"/>
      <c r="I148" s="240"/>
      <c r="J148" s="240"/>
      <c r="K148" s="240"/>
    </row>
    <row r="149" spans="1:11" s="73" customFormat="1" ht="20.25">
      <c r="A149" s="133" t="s">
        <v>106</v>
      </c>
      <c r="B149" s="106" t="s">
        <v>265</v>
      </c>
      <c r="C149" s="240"/>
      <c r="D149" s="240"/>
      <c r="E149" s="240"/>
      <c r="F149" s="104"/>
      <c r="G149" s="104"/>
      <c r="H149" s="240"/>
      <c r="I149" s="240"/>
      <c r="J149" s="240"/>
      <c r="K149" s="240"/>
    </row>
    <row r="150" spans="1:11" s="73" customFormat="1" ht="12.75">
      <c r="A150" s="126"/>
      <c r="B150" s="240"/>
      <c r="C150" s="75" t="s">
        <v>13</v>
      </c>
      <c r="D150" s="102">
        <v>3</v>
      </c>
      <c r="E150" s="240"/>
      <c r="F150" s="104"/>
      <c r="G150" s="104"/>
      <c r="H150" s="240"/>
      <c r="I150" s="240"/>
      <c r="J150" s="240"/>
      <c r="K150" s="240"/>
    </row>
    <row r="151" spans="1:11" s="73" customFormat="1" ht="12.75">
      <c r="A151" s="126"/>
      <c r="B151" s="240"/>
      <c r="C151" s="75"/>
      <c r="D151" s="102"/>
      <c r="E151" s="240"/>
      <c r="F151" s="104"/>
      <c r="G151" s="104"/>
      <c r="H151" s="240"/>
      <c r="I151" s="240"/>
      <c r="J151" s="240"/>
      <c r="K151" s="240"/>
    </row>
    <row r="152" spans="1:4" s="103" customFormat="1" ht="25.5" customHeight="1">
      <c r="A152" s="241" t="s">
        <v>266</v>
      </c>
      <c r="B152" s="129" t="s">
        <v>267</v>
      </c>
      <c r="C152" s="84"/>
      <c r="D152" s="242"/>
    </row>
    <row r="153" spans="1:7" s="103" customFormat="1" ht="12" customHeight="1">
      <c r="A153" s="130"/>
      <c r="B153" s="129"/>
      <c r="C153" s="84" t="s">
        <v>213</v>
      </c>
      <c r="D153" s="242">
        <v>1</v>
      </c>
      <c r="F153" s="243"/>
      <c r="G153" s="243"/>
    </row>
    <row r="154" spans="1:11" s="73" customFormat="1" ht="12.75">
      <c r="A154" s="105"/>
      <c r="B154" s="106"/>
      <c r="C154" s="75"/>
      <c r="D154" s="102"/>
      <c r="E154" s="240"/>
      <c r="F154" s="104"/>
      <c r="G154" s="104"/>
      <c r="H154" s="240"/>
      <c r="I154" s="240"/>
      <c r="J154" s="240"/>
      <c r="K154" s="240"/>
    </row>
    <row r="155" spans="1:11" s="73" customFormat="1" ht="36" customHeight="1">
      <c r="A155" s="133" t="s">
        <v>268</v>
      </c>
      <c r="B155" s="106" t="s">
        <v>269</v>
      </c>
      <c r="C155" s="75"/>
      <c r="D155" s="102"/>
      <c r="E155" s="240"/>
      <c r="F155" s="240"/>
      <c r="G155" s="240"/>
      <c r="H155" s="240"/>
      <c r="I155" s="240"/>
      <c r="J155" s="240"/>
      <c r="K155" s="240"/>
    </row>
    <row r="156" spans="1:11" s="73" customFormat="1" ht="12.75">
      <c r="A156" s="126"/>
      <c r="B156" s="106"/>
      <c r="C156" s="75" t="s">
        <v>11</v>
      </c>
      <c r="D156" s="102">
        <v>0.5</v>
      </c>
      <c r="E156" s="240"/>
      <c r="F156" s="104"/>
      <c r="G156" s="104"/>
      <c r="H156" s="240"/>
      <c r="I156" s="240"/>
      <c r="J156" s="240"/>
      <c r="K156" s="240"/>
    </row>
    <row r="157" spans="1:11" s="73" customFormat="1" ht="12.75">
      <c r="A157" s="126"/>
      <c r="B157" s="106"/>
      <c r="C157" s="75"/>
      <c r="D157" s="102"/>
      <c r="E157" s="240"/>
      <c r="F157" s="104"/>
      <c r="G157" s="104"/>
      <c r="H157" s="240"/>
      <c r="I157" s="240"/>
      <c r="J157" s="240"/>
      <c r="K157" s="240"/>
    </row>
    <row r="158" spans="1:11" s="73" customFormat="1" ht="20.25">
      <c r="A158" s="133" t="s">
        <v>270</v>
      </c>
      <c r="B158" s="106" t="s">
        <v>271</v>
      </c>
      <c r="C158" s="75"/>
      <c r="D158" s="102"/>
      <c r="E158" s="240"/>
      <c r="F158" s="240"/>
      <c r="G158" s="240"/>
      <c r="H158" s="240"/>
      <c r="I158" s="240"/>
      <c r="J158" s="240"/>
      <c r="K158" s="240"/>
    </row>
    <row r="159" spans="1:11" s="73" customFormat="1" ht="12.75">
      <c r="A159" s="126"/>
      <c r="B159" s="106"/>
      <c r="C159" s="75" t="s">
        <v>213</v>
      </c>
      <c r="D159" s="102">
        <v>1</v>
      </c>
      <c r="E159" s="240"/>
      <c r="F159" s="104"/>
      <c r="G159" s="104"/>
      <c r="H159" s="240"/>
      <c r="I159" s="240"/>
      <c r="J159" s="240"/>
      <c r="K159" s="240"/>
    </row>
    <row r="160" spans="1:11" s="73" customFormat="1" ht="6.75" customHeight="1">
      <c r="A160" s="126"/>
      <c r="B160" s="106"/>
      <c r="C160" s="75"/>
      <c r="D160" s="102"/>
      <c r="E160" s="240"/>
      <c r="F160" s="240"/>
      <c r="G160" s="240"/>
      <c r="H160" s="240"/>
      <c r="I160" s="240"/>
      <c r="J160" s="240"/>
      <c r="K160" s="240"/>
    </row>
    <row r="161" spans="1:7" s="256" customFormat="1" ht="12.75">
      <c r="A161" s="254"/>
      <c r="B161" s="272" t="s">
        <v>272</v>
      </c>
      <c r="C161" s="273"/>
      <c r="D161" s="273"/>
      <c r="E161" s="273"/>
      <c r="F161" s="273"/>
      <c r="G161" s="255">
        <f>SUM(G62:G160)</f>
        <v>0</v>
      </c>
    </row>
    <row r="162" spans="1:4" s="73" customFormat="1" ht="12" customHeight="1">
      <c r="A162" s="105"/>
      <c r="B162" s="123"/>
      <c r="C162" s="124"/>
      <c r="D162" s="125"/>
    </row>
    <row r="163" spans="1:4" s="73" customFormat="1" ht="12" customHeight="1">
      <c r="A163" s="105"/>
      <c r="B163" s="123"/>
      <c r="C163" s="124"/>
      <c r="D163" s="125"/>
    </row>
    <row r="164" spans="1:7" s="73" customFormat="1" ht="9.75">
      <c r="A164" s="83"/>
      <c r="B164" s="136"/>
      <c r="C164" s="137"/>
      <c r="D164" s="138"/>
      <c r="E164" s="139"/>
      <c r="F164" s="139"/>
      <c r="G164" s="139"/>
    </row>
    <row r="165" spans="1:7" s="145" customFormat="1" ht="12.75">
      <c r="A165" s="140" t="s">
        <v>273</v>
      </c>
      <c r="B165" s="141"/>
      <c r="C165" s="142"/>
      <c r="D165" s="143"/>
      <c r="E165" s="144"/>
      <c r="F165" s="84" t="s">
        <v>208</v>
      </c>
      <c r="G165" s="84" t="s">
        <v>209</v>
      </c>
    </row>
    <row r="166" spans="1:7" s="145" customFormat="1" ht="12.75">
      <c r="A166" s="140"/>
      <c r="B166" s="141" t="s">
        <v>274</v>
      </c>
      <c r="C166" s="142"/>
      <c r="D166" s="143"/>
      <c r="E166" s="144"/>
      <c r="F166" s="127" t="s">
        <v>211</v>
      </c>
      <c r="G166" s="127" t="s">
        <v>211</v>
      </c>
    </row>
    <row r="167" spans="1:7" s="145" customFormat="1" ht="6" customHeight="1">
      <c r="A167" s="140"/>
      <c r="B167" s="141"/>
      <c r="C167" s="142"/>
      <c r="D167" s="143"/>
      <c r="E167" s="144"/>
      <c r="F167" s="127"/>
      <c r="G167" s="127"/>
    </row>
    <row r="168" spans="1:4" s="99" customFormat="1" ht="12.75">
      <c r="A168" s="107" t="s">
        <v>275</v>
      </c>
      <c r="B168" s="96"/>
      <c r="C168" s="97"/>
      <c r="D168" s="98"/>
    </row>
    <row r="169" spans="1:4" s="99" customFormat="1" ht="12.75">
      <c r="A169" s="95"/>
      <c r="B169" s="96"/>
      <c r="C169" s="97"/>
      <c r="D169" s="98"/>
    </row>
    <row r="170" spans="1:9" s="73" customFormat="1" ht="33" customHeight="1">
      <c r="A170" s="83" t="s">
        <v>7</v>
      </c>
      <c r="B170" s="108" t="s">
        <v>377</v>
      </c>
      <c r="C170" s="103"/>
      <c r="D170" s="103"/>
      <c r="E170" s="103"/>
      <c r="F170" s="103"/>
      <c r="G170" s="103"/>
      <c r="H170" s="103"/>
      <c r="I170" s="103"/>
    </row>
    <row r="171" spans="1:9" s="73" customFormat="1" ht="9.75">
      <c r="A171" s="83"/>
      <c r="B171" s="257" t="s">
        <v>402</v>
      </c>
      <c r="C171" s="84" t="s">
        <v>13</v>
      </c>
      <c r="D171" s="103">
        <v>1</v>
      </c>
      <c r="E171" s="103"/>
      <c r="F171" s="258"/>
      <c r="G171" s="258"/>
      <c r="H171" s="103"/>
      <c r="I171" s="103"/>
    </row>
    <row r="172" spans="1:9" s="73" customFormat="1" ht="9.75">
      <c r="A172" s="83"/>
      <c r="B172" s="257" t="s">
        <v>403</v>
      </c>
      <c r="C172" s="84" t="s">
        <v>13</v>
      </c>
      <c r="D172" s="103">
        <v>2</v>
      </c>
      <c r="E172" s="103"/>
      <c r="F172" s="258"/>
      <c r="G172" s="258"/>
      <c r="H172" s="103"/>
      <c r="I172" s="103"/>
    </row>
    <row r="173" spans="1:9" s="73" customFormat="1" ht="9.75">
      <c r="A173" s="83"/>
      <c r="B173" s="257"/>
      <c r="C173" s="84"/>
      <c r="D173" s="103"/>
      <c r="E173" s="103"/>
      <c r="F173" s="258"/>
      <c r="G173" s="258"/>
      <c r="H173" s="103"/>
      <c r="I173" s="103"/>
    </row>
    <row r="174" spans="1:4" s="73" customFormat="1" ht="24.75" customHeight="1">
      <c r="A174" s="133" t="s">
        <v>3</v>
      </c>
      <c r="B174" s="106" t="s">
        <v>276</v>
      </c>
      <c r="C174" s="75"/>
      <c r="D174" s="146"/>
    </row>
    <row r="175" spans="1:7" s="73" customFormat="1" ht="9.75">
      <c r="A175" s="126"/>
      <c r="B175" s="106" t="s">
        <v>277</v>
      </c>
      <c r="C175" s="75" t="s">
        <v>13</v>
      </c>
      <c r="D175" s="102">
        <v>1</v>
      </c>
      <c r="F175" s="258"/>
      <c r="G175" s="258"/>
    </row>
    <row r="176" spans="1:7" s="73" customFormat="1" ht="9.75">
      <c r="A176" s="126"/>
      <c r="B176" s="106" t="s">
        <v>226</v>
      </c>
      <c r="C176" s="75" t="s">
        <v>13</v>
      </c>
      <c r="D176" s="102">
        <v>1</v>
      </c>
      <c r="F176" s="258"/>
      <c r="G176" s="258"/>
    </row>
    <row r="177" spans="1:7" s="73" customFormat="1" ht="9.75">
      <c r="A177" s="126"/>
      <c r="B177" s="106" t="s">
        <v>278</v>
      </c>
      <c r="C177" s="75" t="s">
        <v>13</v>
      </c>
      <c r="D177" s="102">
        <v>6</v>
      </c>
      <c r="F177" s="258"/>
      <c r="G177" s="258"/>
    </row>
    <row r="178" spans="1:7" s="73" customFormat="1" ht="9.75">
      <c r="A178" s="126"/>
      <c r="B178" s="106" t="s">
        <v>279</v>
      </c>
      <c r="C178" s="75" t="s">
        <v>13</v>
      </c>
      <c r="D178" s="102">
        <v>2</v>
      </c>
      <c r="F178" s="258"/>
      <c r="G178" s="258"/>
    </row>
    <row r="179" spans="1:7" s="73" customFormat="1" ht="9.75">
      <c r="A179" s="126"/>
      <c r="B179" s="106"/>
      <c r="C179" s="75"/>
      <c r="D179" s="102"/>
      <c r="F179" s="258"/>
      <c r="G179" s="258"/>
    </row>
    <row r="180" spans="1:4" s="73" customFormat="1" ht="20.25">
      <c r="A180" s="133" t="s">
        <v>49</v>
      </c>
      <c r="B180" s="106" t="s">
        <v>280</v>
      </c>
      <c r="C180" s="75"/>
      <c r="D180" s="146"/>
    </row>
    <row r="181" spans="1:7" s="73" customFormat="1" ht="9.75">
      <c r="A181" s="126"/>
      <c r="B181" s="106" t="s">
        <v>281</v>
      </c>
      <c r="C181" s="75" t="s">
        <v>13</v>
      </c>
      <c r="D181" s="102">
        <v>3</v>
      </c>
      <c r="E181" s="258"/>
      <c r="F181" s="258"/>
      <c r="G181" s="258"/>
    </row>
    <row r="182" spans="1:7" s="73" customFormat="1" ht="9.75">
      <c r="A182" s="126"/>
      <c r="B182" s="106" t="s">
        <v>282</v>
      </c>
      <c r="C182" s="75" t="s">
        <v>13</v>
      </c>
      <c r="D182" s="102">
        <v>2</v>
      </c>
      <c r="E182" s="258"/>
      <c r="F182" s="258"/>
      <c r="G182" s="258"/>
    </row>
    <row r="183" spans="1:7" s="73" customFormat="1" ht="9.75">
      <c r="A183" s="126"/>
      <c r="B183" s="106"/>
      <c r="C183" s="75"/>
      <c r="D183" s="102"/>
      <c r="E183" s="258"/>
      <c r="F183" s="258"/>
      <c r="G183" s="258"/>
    </row>
    <row r="184" spans="1:4" s="73" customFormat="1" ht="20.25">
      <c r="A184" s="237" t="s">
        <v>4</v>
      </c>
      <c r="B184" s="106" t="s">
        <v>283</v>
      </c>
      <c r="C184" s="75"/>
      <c r="D184" s="102"/>
    </row>
    <row r="185" spans="1:7" s="73" customFormat="1" ht="9.75">
      <c r="A185" s="105"/>
      <c r="B185" s="106" t="s">
        <v>284</v>
      </c>
      <c r="C185" s="75" t="s">
        <v>13</v>
      </c>
      <c r="D185" s="102">
        <v>3</v>
      </c>
      <c r="F185" s="243"/>
      <c r="G185" s="243"/>
    </row>
    <row r="186" spans="1:7" s="73" customFormat="1" ht="9.75">
      <c r="A186" s="105"/>
      <c r="B186" s="106" t="s">
        <v>285</v>
      </c>
      <c r="C186" s="75" t="s">
        <v>13</v>
      </c>
      <c r="D186" s="102">
        <v>3</v>
      </c>
      <c r="F186" s="243"/>
      <c r="G186" s="243"/>
    </row>
    <row r="187" spans="1:7" s="73" customFormat="1" ht="9.75">
      <c r="A187" s="105"/>
      <c r="B187" s="106"/>
      <c r="C187" s="75"/>
      <c r="D187" s="102"/>
      <c r="F187" s="243"/>
      <c r="G187" s="243"/>
    </row>
    <row r="188" spans="1:2" s="108" customFormat="1" ht="24" customHeight="1">
      <c r="A188" s="108" t="s">
        <v>5</v>
      </c>
      <c r="B188" s="108" t="s">
        <v>353</v>
      </c>
    </row>
    <row r="189" spans="2:7" s="108" customFormat="1" ht="9.75">
      <c r="B189" s="108" t="s">
        <v>279</v>
      </c>
      <c r="C189" s="108" t="s">
        <v>13</v>
      </c>
      <c r="D189" s="259">
        <v>2</v>
      </c>
      <c r="F189" s="104"/>
      <c r="G189" s="104"/>
    </row>
    <row r="190" spans="4:7" s="108" customFormat="1" ht="5.25" customHeight="1">
      <c r="D190" s="259"/>
      <c r="F190" s="104"/>
      <c r="G190" s="104"/>
    </row>
    <row r="191" spans="1:11" s="73" customFormat="1" ht="12">
      <c r="A191" s="133"/>
      <c r="B191" s="110" t="s">
        <v>225</v>
      </c>
      <c r="C191" s="75"/>
      <c r="D191" s="102"/>
      <c r="E191" s="131"/>
      <c r="F191" s="131"/>
      <c r="G191" s="132"/>
      <c r="H191" s="132"/>
      <c r="I191" s="132"/>
      <c r="J191" s="132"/>
      <c r="K191" s="132"/>
    </row>
    <row r="192" spans="1:11" s="73" customFormat="1" ht="12.75">
      <c r="A192" s="133"/>
      <c r="B192" s="111"/>
      <c r="C192" s="75"/>
      <c r="D192" s="102"/>
      <c r="E192" s="131"/>
      <c r="F192" s="131"/>
      <c r="G192" s="132"/>
      <c r="H192" s="132"/>
      <c r="I192" s="132"/>
      <c r="J192" s="132"/>
      <c r="K192" s="132"/>
    </row>
    <row r="193" spans="1:11" s="73" customFormat="1" ht="2.25" customHeight="1">
      <c r="A193" s="133"/>
      <c r="B193" s="112"/>
      <c r="C193" s="75"/>
      <c r="D193" s="102"/>
      <c r="E193" s="131"/>
      <c r="F193" s="131"/>
      <c r="G193" s="132"/>
      <c r="H193" s="132"/>
      <c r="I193" s="132"/>
      <c r="J193" s="132"/>
      <c r="K193" s="132"/>
    </row>
    <row r="194" spans="2:7" s="108" customFormat="1" ht="9.75">
      <c r="B194" s="108" t="s">
        <v>286</v>
      </c>
      <c r="D194" s="259"/>
      <c r="F194" s="104"/>
      <c r="G194" s="104"/>
    </row>
    <row r="195" spans="4:7" s="108" customFormat="1" ht="9.75">
      <c r="D195" s="259"/>
      <c r="F195" s="104"/>
      <c r="G195" s="104"/>
    </row>
    <row r="196" spans="1:9" s="73" customFormat="1" ht="58.5" customHeight="1">
      <c r="A196" s="83" t="s">
        <v>75</v>
      </c>
      <c r="B196" s="108" t="s">
        <v>378</v>
      </c>
      <c r="C196" s="103"/>
      <c r="D196" s="103"/>
      <c r="E196" s="103"/>
      <c r="F196" s="103"/>
      <c r="G196" s="103"/>
      <c r="H196" s="103"/>
      <c r="I196" s="103"/>
    </row>
    <row r="197" spans="1:9" s="73" customFormat="1" ht="9.75">
      <c r="A197" s="83"/>
      <c r="B197" s="260" t="s">
        <v>404</v>
      </c>
      <c r="C197" s="84" t="s">
        <v>28</v>
      </c>
      <c r="D197" s="103">
        <v>14</v>
      </c>
      <c r="E197" s="103"/>
      <c r="F197" s="104"/>
      <c r="G197" s="104"/>
      <c r="H197" s="103"/>
      <c r="I197" s="103"/>
    </row>
    <row r="198" spans="1:9" s="73" customFormat="1" ht="9.75">
      <c r="A198" s="83"/>
      <c r="B198" s="260" t="s">
        <v>405</v>
      </c>
      <c r="C198" s="84" t="s">
        <v>28</v>
      </c>
      <c r="D198" s="103">
        <v>12</v>
      </c>
      <c r="E198" s="103"/>
      <c r="F198" s="104"/>
      <c r="G198" s="104"/>
      <c r="H198" s="103"/>
      <c r="I198" s="103"/>
    </row>
    <row r="199" spans="1:9" s="73" customFormat="1" ht="3.75" customHeight="1">
      <c r="A199" s="83"/>
      <c r="B199" s="110"/>
      <c r="C199" s="103"/>
      <c r="D199" s="103"/>
      <c r="E199" s="103"/>
      <c r="F199" s="103"/>
      <c r="G199" s="103"/>
      <c r="H199" s="103"/>
      <c r="I199" s="103"/>
    </row>
    <row r="200" spans="1:9" s="73" customFormat="1" ht="9.75">
      <c r="A200" s="83"/>
      <c r="B200" s="110" t="s">
        <v>206</v>
      </c>
      <c r="C200" s="103"/>
      <c r="D200" s="103"/>
      <c r="E200" s="103"/>
      <c r="F200" s="103"/>
      <c r="G200" s="103"/>
      <c r="H200" s="103"/>
      <c r="I200" s="103"/>
    </row>
    <row r="201" spans="1:9" s="73" customFormat="1" ht="12" customHeight="1">
      <c r="A201" s="83"/>
      <c r="B201" s="110" t="s">
        <v>406</v>
      </c>
      <c r="C201" s="103"/>
      <c r="D201" s="103"/>
      <c r="E201" s="103"/>
      <c r="F201" s="103"/>
      <c r="G201" s="103"/>
      <c r="H201" s="103"/>
      <c r="I201" s="103"/>
    </row>
    <row r="202" spans="4:7" s="108" customFormat="1" ht="9.75">
      <c r="D202" s="259"/>
      <c r="F202" s="104"/>
      <c r="G202" s="104"/>
    </row>
    <row r="203" spans="1:4" s="73" customFormat="1" ht="48" customHeight="1">
      <c r="A203" s="133" t="s">
        <v>8</v>
      </c>
      <c r="B203" s="106" t="s">
        <v>354</v>
      </c>
      <c r="C203" s="75"/>
      <c r="D203" s="146"/>
    </row>
    <row r="204" spans="1:7" s="73" customFormat="1" ht="9.75">
      <c r="A204" s="126"/>
      <c r="B204" s="129" t="s">
        <v>407</v>
      </c>
      <c r="C204" s="75" t="s">
        <v>28</v>
      </c>
      <c r="D204" s="103">
        <v>10</v>
      </c>
      <c r="F204" s="258"/>
      <c r="G204" s="258"/>
    </row>
    <row r="205" spans="1:7" s="73" customFormat="1" ht="9.75">
      <c r="A205" s="126"/>
      <c r="B205" s="129" t="s">
        <v>408</v>
      </c>
      <c r="C205" s="75" t="s">
        <v>28</v>
      </c>
      <c r="D205" s="103">
        <v>11</v>
      </c>
      <c r="F205" s="258"/>
      <c r="G205" s="258"/>
    </row>
    <row r="206" spans="1:7" s="73" customFormat="1" ht="9.75">
      <c r="A206" s="126"/>
      <c r="B206" s="129" t="s">
        <v>409</v>
      </c>
      <c r="C206" s="75" t="s">
        <v>28</v>
      </c>
      <c r="D206" s="103">
        <v>22</v>
      </c>
      <c r="F206" s="258"/>
      <c r="G206" s="258"/>
    </row>
    <row r="207" spans="1:7" s="73" customFormat="1" ht="9.75">
      <c r="A207" s="126"/>
      <c r="B207" s="129" t="s">
        <v>410</v>
      </c>
      <c r="C207" s="75" t="s">
        <v>28</v>
      </c>
      <c r="D207" s="103">
        <v>93</v>
      </c>
      <c r="F207" s="258"/>
      <c r="G207" s="258"/>
    </row>
    <row r="208" spans="1:4" s="73" customFormat="1" ht="4.5" customHeight="1">
      <c r="A208" s="126"/>
      <c r="B208" s="129"/>
      <c r="C208" s="75"/>
      <c r="D208" s="146"/>
    </row>
    <row r="209" spans="1:4" s="73" customFormat="1" ht="9.75">
      <c r="A209" s="126"/>
      <c r="B209" s="106" t="s">
        <v>287</v>
      </c>
      <c r="C209" s="75"/>
      <c r="D209" s="146"/>
    </row>
    <row r="210" spans="1:4" s="73" customFormat="1" ht="24" customHeight="1">
      <c r="A210" s="126"/>
      <c r="B210" s="106" t="s">
        <v>288</v>
      </c>
      <c r="C210" s="75"/>
      <c r="D210" s="146"/>
    </row>
    <row r="211" spans="1:4" s="73" customFormat="1" ht="2.25" customHeight="1">
      <c r="A211" s="126"/>
      <c r="B211" s="106"/>
      <c r="C211" s="75"/>
      <c r="D211" s="146"/>
    </row>
    <row r="212" spans="2:4" s="106" customFormat="1" ht="11.25" customHeight="1">
      <c r="B212" s="110" t="s">
        <v>225</v>
      </c>
      <c r="C212" s="75"/>
      <c r="D212" s="102"/>
    </row>
    <row r="213" spans="2:4" s="106" customFormat="1" ht="11.25" customHeight="1">
      <c r="B213" s="111"/>
      <c r="C213" s="75"/>
      <c r="D213" s="102"/>
    </row>
    <row r="214" spans="2:4" s="106" customFormat="1" ht="11.25" customHeight="1">
      <c r="B214" s="111"/>
      <c r="C214" s="75"/>
      <c r="D214" s="102"/>
    </row>
    <row r="215" spans="1:7" s="73" customFormat="1" ht="9.75">
      <c r="A215" s="126"/>
      <c r="B215" s="147"/>
      <c r="C215" s="84"/>
      <c r="D215" s="103"/>
      <c r="F215" s="104"/>
      <c r="G215" s="104"/>
    </row>
    <row r="216" spans="1:9" s="73" customFormat="1" ht="25.5" customHeight="1">
      <c r="A216" s="83" t="s">
        <v>9</v>
      </c>
      <c r="B216" s="108" t="s">
        <v>379</v>
      </c>
      <c r="C216" s="103"/>
      <c r="D216" s="103"/>
      <c r="E216" s="103"/>
      <c r="F216" s="103"/>
      <c r="G216" s="103"/>
      <c r="H216" s="103"/>
      <c r="I216" s="103"/>
    </row>
    <row r="217" spans="1:9" s="73" customFormat="1" ht="9.75">
      <c r="A217" s="83"/>
      <c r="B217" s="110"/>
      <c r="C217" s="103" t="s">
        <v>213</v>
      </c>
      <c r="D217" s="103">
        <v>1</v>
      </c>
      <c r="E217" s="103"/>
      <c r="F217" s="258"/>
      <c r="G217" s="258"/>
      <c r="H217" s="103"/>
      <c r="I217" s="103"/>
    </row>
    <row r="218" spans="1:9" s="73" customFormat="1" ht="9.75">
      <c r="A218" s="83"/>
      <c r="B218" s="110"/>
      <c r="C218" s="103"/>
      <c r="D218" s="103"/>
      <c r="E218" s="103"/>
      <c r="F218" s="258"/>
      <c r="G218" s="258"/>
      <c r="H218" s="103"/>
      <c r="I218" s="103"/>
    </row>
    <row r="219" spans="1:11" s="73" customFormat="1" ht="37.5" customHeight="1">
      <c r="A219" s="133" t="s">
        <v>10</v>
      </c>
      <c r="B219" s="108" t="s">
        <v>289</v>
      </c>
      <c r="C219" s="75" t="s">
        <v>213</v>
      </c>
      <c r="D219" s="102">
        <v>3</v>
      </c>
      <c r="F219" s="104"/>
      <c r="G219" s="104"/>
      <c r="H219" s="132"/>
      <c r="I219" s="132"/>
      <c r="J219" s="132"/>
      <c r="K219" s="132"/>
    </row>
    <row r="220" spans="1:11" s="73" customFormat="1" ht="12.75">
      <c r="A220" s="133"/>
      <c r="B220" s="134"/>
      <c r="H220" s="132"/>
      <c r="I220" s="132"/>
      <c r="J220" s="132"/>
      <c r="K220" s="132"/>
    </row>
    <row r="221" spans="1:2" s="103" customFormat="1" ht="23.25" customHeight="1">
      <c r="A221" s="107" t="s">
        <v>50</v>
      </c>
      <c r="B221" s="108" t="s">
        <v>290</v>
      </c>
    </row>
    <row r="222" spans="1:7" s="103" customFormat="1" ht="9.75">
      <c r="A222" s="107"/>
      <c r="B222" s="108"/>
      <c r="C222" s="84" t="s">
        <v>213</v>
      </c>
      <c r="D222" s="103">
        <v>1</v>
      </c>
      <c r="F222" s="104"/>
      <c r="G222" s="104"/>
    </row>
    <row r="223" spans="1:3" s="103" customFormat="1" ht="9.75">
      <c r="A223" s="107"/>
      <c r="B223" s="108"/>
      <c r="C223" s="84"/>
    </row>
    <row r="224" spans="1:2" s="103" customFormat="1" ht="48" customHeight="1">
      <c r="A224" s="107" t="s">
        <v>70</v>
      </c>
      <c r="B224" s="108" t="s">
        <v>380</v>
      </c>
    </row>
    <row r="225" spans="1:7" s="103" customFormat="1" ht="9.75">
      <c r="A225" s="107"/>
      <c r="B225" s="108"/>
      <c r="C225" s="84" t="s">
        <v>213</v>
      </c>
      <c r="D225" s="103">
        <v>1</v>
      </c>
      <c r="F225" s="104"/>
      <c r="G225" s="104"/>
    </row>
    <row r="226" spans="1:9" s="73" customFormat="1" ht="7.5" customHeight="1">
      <c r="A226" s="83"/>
      <c r="B226" s="110"/>
      <c r="C226" s="103"/>
      <c r="D226" s="103"/>
      <c r="E226" s="103"/>
      <c r="F226" s="103"/>
      <c r="G226" s="103"/>
      <c r="H226" s="103"/>
      <c r="I226" s="103"/>
    </row>
    <row r="227" spans="1:7" s="145" customFormat="1" ht="12.75">
      <c r="A227" s="140"/>
      <c r="B227" s="274" t="s">
        <v>291</v>
      </c>
      <c r="C227" s="271"/>
      <c r="D227" s="271"/>
      <c r="E227" s="271"/>
      <c r="F227" s="271"/>
      <c r="G227" s="148">
        <f>SUM(G171:G226)</f>
        <v>0</v>
      </c>
    </row>
    <row r="228" spans="1:4" s="103" customFormat="1" ht="9.75">
      <c r="A228" s="107"/>
      <c r="B228" s="149"/>
      <c r="C228" s="84"/>
      <c r="D228" s="150"/>
    </row>
    <row r="229" spans="1:7" s="73" customFormat="1" ht="9.75">
      <c r="A229" s="83"/>
      <c r="B229" s="136"/>
      <c r="C229" s="137"/>
      <c r="D229" s="138"/>
      <c r="E229" s="139"/>
      <c r="F229" s="139"/>
      <c r="G229" s="139"/>
    </row>
    <row r="230" spans="1:5" s="73" customFormat="1" ht="9.75">
      <c r="A230" s="151"/>
      <c r="B230" s="136"/>
      <c r="C230" s="137"/>
      <c r="D230" s="138"/>
      <c r="E230" s="139"/>
    </row>
    <row r="231" spans="1:7" s="73" customFormat="1" ht="12.75">
      <c r="A231" s="100" t="s">
        <v>292</v>
      </c>
      <c r="B231" s="152"/>
      <c r="C231" s="137"/>
      <c r="D231" s="138"/>
      <c r="E231" s="139"/>
      <c r="F231" s="84" t="s">
        <v>208</v>
      </c>
      <c r="G231" s="84" t="s">
        <v>209</v>
      </c>
    </row>
    <row r="232" spans="1:7" s="73" customFormat="1" ht="9.75">
      <c r="A232" s="151"/>
      <c r="B232" s="136"/>
      <c r="C232" s="137"/>
      <c r="D232" s="138"/>
      <c r="E232" s="139"/>
      <c r="F232" s="127" t="s">
        <v>211</v>
      </c>
      <c r="G232" s="127" t="s">
        <v>211</v>
      </c>
    </row>
    <row r="233" spans="1:4" s="73" customFormat="1" ht="45.75" customHeight="1">
      <c r="A233" s="237" t="s">
        <v>7</v>
      </c>
      <c r="B233" s="106" t="s">
        <v>381</v>
      </c>
      <c r="C233" s="75"/>
      <c r="D233" s="102"/>
    </row>
    <row r="234" spans="1:7" s="73" customFormat="1" ht="9.75">
      <c r="A234" s="105"/>
      <c r="B234" s="247" t="s">
        <v>411</v>
      </c>
      <c r="C234" s="75" t="s">
        <v>28</v>
      </c>
      <c r="D234" s="102">
        <v>4</v>
      </c>
      <c r="F234" s="104"/>
      <c r="G234" s="104"/>
    </row>
    <row r="235" spans="1:7" s="73" customFormat="1" ht="9.75">
      <c r="A235" s="105"/>
      <c r="B235" s="247" t="s">
        <v>412</v>
      </c>
      <c r="C235" s="75" t="s">
        <v>28</v>
      </c>
      <c r="D235" s="102">
        <v>42</v>
      </c>
      <c r="F235" s="104"/>
      <c r="G235" s="104"/>
    </row>
    <row r="236" spans="1:7" s="73" customFormat="1" ht="9.75">
      <c r="A236" s="105"/>
      <c r="B236" s="247" t="s">
        <v>413</v>
      </c>
      <c r="C236" s="75" t="s">
        <v>28</v>
      </c>
      <c r="D236" s="102">
        <v>14</v>
      </c>
      <c r="F236" s="104"/>
      <c r="G236" s="104"/>
    </row>
    <row r="237" spans="1:7" s="73" customFormat="1" ht="9.75">
      <c r="A237" s="105"/>
      <c r="B237" s="247" t="s">
        <v>414</v>
      </c>
      <c r="C237" s="75" t="s">
        <v>28</v>
      </c>
      <c r="D237" s="261">
        <v>44</v>
      </c>
      <c r="F237" s="104"/>
      <c r="G237" s="104"/>
    </row>
    <row r="238" spans="1:7" s="73" customFormat="1" ht="9.75">
      <c r="A238" s="105"/>
      <c r="B238" s="247" t="s">
        <v>415</v>
      </c>
      <c r="C238" s="75" t="s">
        <v>28</v>
      </c>
      <c r="D238" s="261">
        <v>15</v>
      </c>
      <c r="F238" s="104"/>
      <c r="G238" s="104"/>
    </row>
    <row r="239" spans="1:4" s="73" customFormat="1" ht="3.75" customHeight="1">
      <c r="A239" s="105"/>
      <c r="B239" s="106"/>
      <c r="C239" s="75"/>
      <c r="D239" s="146"/>
    </row>
    <row r="240" spans="1:4" s="73" customFormat="1" ht="9.75">
      <c r="A240" s="105"/>
      <c r="B240" s="106" t="s">
        <v>206</v>
      </c>
      <c r="C240" s="75"/>
      <c r="D240" s="146"/>
    </row>
    <row r="241" spans="1:4" s="73" customFormat="1" ht="23.25" customHeight="1">
      <c r="A241" s="105"/>
      <c r="B241" s="128" t="s">
        <v>416</v>
      </c>
      <c r="C241" s="75"/>
      <c r="D241" s="146"/>
    </row>
    <row r="242" spans="1:4" s="73" customFormat="1" ht="22.5" customHeight="1">
      <c r="A242" s="105"/>
      <c r="B242" s="128" t="s">
        <v>417</v>
      </c>
      <c r="C242" s="75"/>
      <c r="D242" s="146"/>
    </row>
    <row r="243" spans="1:4" s="73" customFormat="1" ht="23.25" customHeight="1">
      <c r="A243" s="105"/>
      <c r="B243" s="128" t="s">
        <v>418</v>
      </c>
      <c r="C243" s="75"/>
      <c r="D243" s="146"/>
    </row>
    <row r="244" spans="1:4" s="73" customFormat="1" ht="23.25" customHeight="1">
      <c r="A244" s="105"/>
      <c r="B244" s="128" t="s">
        <v>419</v>
      </c>
      <c r="C244" s="75"/>
      <c r="D244" s="146"/>
    </row>
    <row r="245" spans="1:4" s="73" customFormat="1" ht="9.75">
      <c r="A245" s="105"/>
      <c r="B245" s="251"/>
      <c r="C245" s="75"/>
      <c r="D245" s="146"/>
    </row>
    <row r="246" spans="1:11" s="73" customFormat="1" ht="20.25">
      <c r="A246" s="133" t="s">
        <v>3</v>
      </c>
      <c r="B246" s="108" t="s">
        <v>420</v>
      </c>
      <c r="C246" s="75" t="s">
        <v>213</v>
      </c>
      <c r="D246" s="262" t="s">
        <v>293</v>
      </c>
      <c r="E246" s="132"/>
      <c r="F246" s="104"/>
      <c r="G246" s="104"/>
      <c r="H246" s="132"/>
      <c r="I246" s="132"/>
      <c r="J246" s="132"/>
      <c r="K246" s="132"/>
    </row>
    <row r="247" spans="1:11" s="73" customFormat="1" ht="9.75">
      <c r="A247" s="133"/>
      <c r="B247" s="110"/>
      <c r="H247" s="246"/>
      <c r="I247" s="246"/>
      <c r="J247" s="246"/>
      <c r="K247" s="246"/>
    </row>
    <row r="248" spans="1:11" s="73" customFormat="1" ht="20.25">
      <c r="A248" s="133" t="s">
        <v>49</v>
      </c>
      <c r="B248" s="108" t="s">
        <v>421</v>
      </c>
      <c r="C248" s="75" t="s">
        <v>213</v>
      </c>
      <c r="D248" s="262" t="s">
        <v>294</v>
      </c>
      <c r="E248" s="132"/>
      <c r="F248" s="104"/>
      <c r="G248" s="104"/>
      <c r="H248" s="132"/>
      <c r="I248" s="132"/>
      <c r="J248" s="132"/>
      <c r="K248" s="132"/>
    </row>
    <row r="249" spans="1:11" s="73" customFormat="1" ht="9.75">
      <c r="A249" s="133"/>
      <c r="B249" s="110"/>
      <c r="H249" s="246"/>
      <c r="I249" s="246"/>
      <c r="J249" s="246"/>
      <c r="K249" s="246"/>
    </row>
    <row r="250" spans="1:7" s="73" customFormat="1" ht="15" customHeight="1">
      <c r="A250" s="237" t="s">
        <v>4</v>
      </c>
      <c r="B250" s="106" t="s">
        <v>422</v>
      </c>
      <c r="C250" s="75"/>
      <c r="D250" s="102"/>
      <c r="F250" s="104"/>
      <c r="G250" s="104"/>
    </row>
    <row r="251" spans="1:7" s="73" customFormat="1" ht="9.75">
      <c r="A251" s="105"/>
      <c r="B251" s="106"/>
      <c r="C251" s="75" t="s">
        <v>13</v>
      </c>
      <c r="D251" s="102">
        <v>2</v>
      </c>
      <c r="F251" s="104"/>
      <c r="G251" s="104"/>
    </row>
    <row r="252" spans="1:7" s="73" customFormat="1" ht="9.75">
      <c r="A252" s="105"/>
      <c r="B252" s="106" t="s">
        <v>295</v>
      </c>
      <c r="C252" s="75"/>
      <c r="D252" s="102"/>
      <c r="F252" s="104"/>
      <c r="G252" s="104"/>
    </row>
    <row r="253" spans="1:4" s="73" customFormat="1" ht="45.75" customHeight="1">
      <c r="A253" s="237"/>
      <c r="B253" s="106" t="s">
        <v>382</v>
      </c>
      <c r="C253" s="75"/>
      <c r="D253" s="146"/>
    </row>
    <row r="254" spans="1:7" s="129" customFormat="1" ht="12.75">
      <c r="A254" s="133"/>
      <c r="B254" s="134"/>
      <c r="C254" s="75"/>
      <c r="D254" s="102"/>
      <c r="F254" s="104"/>
      <c r="G254" s="104"/>
    </row>
    <row r="255" spans="1:10" s="73" customFormat="1" ht="69.75" customHeight="1">
      <c r="A255" s="83" t="s">
        <v>5</v>
      </c>
      <c r="B255" s="129" t="s">
        <v>383</v>
      </c>
      <c r="C255" s="84" t="s">
        <v>213</v>
      </c>
      <c r="D255" s="103">
        <v>4</v>
      </c>
      <c r="F255" s="104"/>
      <c r="G255" s="104"/>
      <c r="H255" s="103"/>
      <c r="I255" s="103"/>
      <c r="J255" s="103"/>
    </row>
    <row r="256" spans="1:11" s="73" customFormat="1" ht="6" customHeight="1">
      <c r="A256" s="133"/>
      <c r="B256" s="134"/>
      <c r="C256" s="75"/>
      <c r="D256" s="76"/>
      <c r="H256" s="132"/>
      <c r="I256" s="132"/>
      <c r="J256" s="132"/>
      <c r="K256" s="132"/>
    </row>
    <row r="257" spans="1:10" s="73" customFormat="1" ht="30">
      <c r="A257" s="83"/>
      <c r="B257" s="110" t="s">
        <v>296</v>
      </c>
      <c r="C257" s="84"/>
      <c r="D257" s="103"/>
      <c r="E257" s="103"/>
      <c r="F257" s="103"/>
      <c r="G257" s="103"/>
      <c r="H257" s="103"/>
      <c r="I257" s="103"/>
      <c r="J257" s="103"/>
    </row>
    <row r="258" spans="1:7" s="73" customFormat="1" ht="9.75">
      <c r="A258" s="105"/>
      <c r="B258" s="106"/>
      <c r="C258" s="75"/>
      <c r="D258" s="102"/>
      <c r="F258" s="104"/>
      <c r="G258" s="104"/>
    </row>
    <row r="259" spans="1:10" s="73" customFormat="1" ht="47.25" customHeight="1">
      <c r="A259" s="83" t="s">
        <v>75</v>
      </c>
      <c r="B259" s="108" t="s">
        <v>355</v>
      </c>
      <c r="C259" s="84"/>
      <c r="D259" s="103"/>
      <c r="E259" s="103"/>
      <c r="F259" s="103"/>
      <c r="G259" s="103"/>
      <c r="H259" s="103"/>
      <c r="I259" s="103"/>
      <c r="J259" s="103"/>
    </row>
    <row r="260" spans="1:7" s="73" customFormat="1" ht="9.75">
      <c r="A260" s="133"/>
      <c r="B260" s="106"/>
      <c r="C260" s="75" t="s">
        <v>213</v>
      </c>
      <c r="D260" s="102">
        <v>1</v>
      </c>
      <c r="F260" s="104"/>
      <c r="G260" s="104"/>
    </row>
    <row r="261" spans="1:11" s="73" customFormat="1" ht="12.75">
      <c r="A261" s="133"/>
      <c r="B261" s="112"/>
      <c r="C261" s="75"/>
      <c r="D261" s="102"/>
      <c r="E261" s="131"/>
      <c r="F261" s="131"/>
      <c r="G261" s="132"/>
      <c r="H261" s="132"/>
      <c r="I261" s="132"/>
      <c r="J261" s="132"/>
      <c r="K261" s="132"/>
    </row>
    <row r="262" spans="1:4" s="73" customFormat="1" ht="20.25">
      <c r="A262" s="237" t="s">
        <v>8</v>
      </c>
      <c r="B262" s="106" t="s">
        <v>297</v>
      </c>
      <c r="C262" s="75"/>
      <c r="D262" s="146"/>
    </row>
    <row r="263" spans="1:7" s="73" customFormat="1" ht="9.75">
      <c r="A263" s="105"/>
      <c r="B263" s="106"/>
      <c r="C263" s="84" t="s">
        <v>213</v>
      </c>
      <c r="D263" s="103">
        <v>1</v>
      </c>
      <c r="F263" s="104"/>
      <c r="G263" s="104"/>
    </row>
    <row r="264" spans="1:7" s="73" customFormat="1" ht="9.75">
      <c r="A264" s="105"/>
      <c r="B264" s="106"/>
      <c r="C264" s="84"/>
      <c r="D264" s="103"/>
      <c r="F264" s="104"/>
      <c r="G264" s="104"/>
    </row>
    <row r="265" spans="1:4" s="73" customFormat="1" ht="23.25" customHeight="1">
      <c r="A265" s="237" t="s">
        <v>9</v>
      </c>
      <c r="B265" s="106" t="s">
        <v>298</v>
      </c>
      <c r="C265" s="75"/>
      <c r="D265" s="146"/>
    </row>
    <row r="266" spans="1:7" s="73" customFormat="1" ht="9.75">
      <c r="A266" s="105"/>
      <c r="B266" s="106"/>
      <c r="C266" s="84" t="s">
        <v>213</v>
      </c>
      <c r="D266" s="103">
        <v>1</v>
      </c>
      <c r="F266" s="104"/>
      <c r="G266" s="104"/>
    </row>
    <row r="267" spans="1:4" s="73" customFormat="1" ht="9" customHeight="1">
      <c r="A267" s="105"/>
      <c r="B267" s="106"/>
      <c r="C267" s="75"/>
      <c r="D267" s="146"/>
    </row>
    <row r="268" spans="1:7" s="103" customFormat="1" ht="12">
      <c r="A268" s="130"/>
      <c r="B268" s="117" t="s">
        <v>299</v>
      </c>
      <c r="C268" s="84"/>
      <c r="D268" s="153"/>
      <c r="G268" s="154">
        <f>SUM(G234:G267)</f>
        <v>0</v>
      </c>
    </row>
    <row r="269" spans="1:6" s="73" customFormat="1" ht="9.75">
      <c r="A269" s="151"/>
      <c r="B269" s="136"/>
      <c r="C269" s="137"/>
      <c r="D269" s="138"/>
      <c r="E269" s="139"/>
      <c r="F269" s="139"/>
    </row>
    <row r="270" spans="1:7" s="73" customFormat="1" ht="9.75">
      <c r="A270" s="151"/>
      <c r="B270" s="136"/>
      <c r="C270" s="137"/>
      <c r="D270" s="138"/>
      <c r="E270" s="139"/>
      <c r="F270" s="139"/>
      <c r="G270" s="139"/>
    </row>
    <row r="271" spans="1:7" s="73" customFormat="1" ht="9.75">
      <c r="A271" s="151"/>
      <c r="B271" s="136"/>
      <c r="C271" s="137"/>
      <c r="D271" s="138"/>
      <c r="E271" s="139"/>
      <c r="F271" s="139"/>
      <c r="G271" s="139"/>
    </row>
    <row r="272" spans="1:7" s="73" customFormat="1" ht="12.75">
      <c r="A272" s="100" t="s">
        <v>300</v>
      </c>
      <c r="B272" s="136"/>
      <c r="C272" s="137"/>
      <c r="D272" s="138"/>
      <c r="E272" s="139"/>
      <c r="F272" s="84" t="s">
        <v>208</v>
      </c>
      <c r="G272" s="84" t="s">
        <v>209</v>
      </c>
    </row>
    <row r="273" spans="1:10" s="73" customFormat="1" ht="9.75">
      <c r="A273" s="83"/>
      <c r="B273" s="110"/>
      <c r="C273" s="103"/>
      <c r="D273" s="103"/>
      <c r="E273" s="103"/>
      <c r="F273" s="127" t="s">
        <v>211</v>
      </c>
      <c r="G273" s="127" t="s">
        <v>211</v>
      </c>
      <c r="H273" s="103"/>
      <c r="I273" s="103"/>
      <c r="J273" s="103"/>
    </row>
    <row r="274" spans="1:10" s="73" customFormat="1" ht="9.75">
      <c r="A274" s="83"/>
      <c r="B274" s="110"/>
      <c r="C274" s="103"/>
      <c r="D274" s="103"/>
      <c r="E274" s="103"/>
      <c r="F274" s="127"/>
      <c r="G274" s="127"/>
      <c r="H274" s="103"/>
      <c r="I274" s="103"/>
      <c r="J274" s="103"/>
    </row>
    <row r="275" spans="1:10" s="73" customFormat="1" ht="9.75">
      <c r="A275" s="83" t="s">
        <v>7</v>
      </c>
      <c r="B275" s="110" t="s">
        <v>301</v>
      </c>
      <c r="C275" s="84" t="s">
        <v>213</v>
      </c>
      <c r="D275" s="103">
        <v>1</v>
      </c>
      <c r="E275" s="103"/>
      <c r="F275" s="104"/>
      <c r="G275" s="104"/>
      <c r="H275" s="103"/>
      <c r="I275" s="103"/>
      <c r="J275" s="103"/>
    </row>
    <row r="276" spans="1:10" s="73" customFormat="1" ht="9.75">
      <c r="A276" s="83"/>
      <c r="B276" s="103"/>
      <c r="C276" s="84"/>
      <c r="D276" s="103"/>
      <c r="E276" s="103"/>
      <c r="F276" s="103"/>
      <c r="G276" s="103"/>
      <c r="H276" s="103"/>
      <c r="I276" s="103"/>
      <c r="J276" s="110"/>
    </row>
    <row r="277" spans="1:7" s="103" customFormat="1" ht="30">
      <c r="A277" s="107" t="s">
        <v>3</v>
      </c>
      <c r="B277" s="263" t="s">
        <v>423</v>
      </c>
      <c r="C277" s="84" t="s">
        <v>213</v>
      </c>
      <c r="D277" s="103">
        <v>1</v>
      </c>
      <c r="F277" s="104"/>
      <c r="G277" s="104"/>
    </row>
    <row r="278" spans="1:7" s="103" customFormat="1" ht="9.75">
      <c r="A278" s="107"/>
      <c r="B278" s="108"/>
      <c r="C278" s="84"/>
      <c r="F278" s="104"/>
      <c r="G278" s="104"/>
    </row>
    <row r="279" spans="1:10" s="73" customFormat="1" ht="30">
      <c r="A279" s="83" t="s">
        <v>49</v>
      </c>
      <c r="B279" s="263" t="s">
        <v>302</v>
      </c>
      <c r="C279" s="84" t="s">
        <v>213</v>
      </c>
      <c r="D279" s="103">
        <v>1</v>
      </c>
      <c r="E279" s="103"/>
      <c r="F279" s="104"/>
      <c r="G279" s="104"/>
      <c r="H279" s="103"/>
      <c r="I279" s="103"/>
      <c r="J279" s="110"/>
    </row>
    <row r="280" spans="1:2" s="103" customFormat="1" ht="9.75">
      <c r="A280" s="107"/>
      <c r="B280" s="108"/>
    </row>
    <row r="281" spans="1:10" s="73" customFormat="1" ht="20.25">
      <c r="A281" s="83" t="s">
        <v>4</v>
      </c>
      <c r="B281" s="110" t="s">
        <v>303</v>
      </c>
      <c r="C281" s="103"/>
      <c r="D281" s="103"/>
      <c r="E281" s="103"/>
      <c r="F281" s="103"/>
      <c r="G281" s="103"/>
      <c r="H281" s="103"/>
      <c r="I281" s="103"/>
      <c r="J281" s="103"/>
    </row>
    <row r="282" spans="1:10" s="73" customFormat="1" ht="11.25">
      <c r="A282" s="83"/>
      <c r="B282" s="110" t="s">
        <v>424</v>
      </c>
      <c r="C282" s="103"/>
      <c r="D282" s="103"/>
      <c r="E282" s="103"/>
      <c r="F282" s="103"/>
      <c r="G282" s="103"/>
      <c r="H282" s="103"/>
      <c r="I282" s="103"/>
      <c r="J282" s="103"/>
    </row>
    <row r="283" spans="1:7" s="103" customFormat="1" ht="11.25">
      <c r="A283" s="107"/>
      <c r="B283" s="110" t="s">
        <v>304</v>
      </c>
      <c r="C283" s="84" t="s">
        <v>425</v>
      </c>
      <c r="D283" s="109">
        <v>7</v>
      </c>
      <c r="F283" s="104"/>
      <c r="G283" s="104"/>
    </row>
    <row r="284" spans="1:7" s="103" customFormat="1" ht="9.75">
      <c r="A284" s="107"/>
      <c r="B284" s="108"/>
      <c r="C284" s="84"/>
      <c r="F284" s="104"/>
      <c r="G284" s="104"/>
    </row>
    <row r="285" spans="1:10" s="73" customFormat="1" ht="20.25">
      <c r="A285" s="83" t="s">
        <v>5</v>
      </c>
      <c r="B285" s="110" t="s">
        <v>305</v>
      </c>
      <c r="C285" s="103"/>
      <c r="D285" s="103"/>
      <c r="E285" s="103"/>
      <c r="F285" s="103"/>
      <c r="G285" s="103"/>
      <c r="H285" s="103"/>
      <c r="I285" s="103"/>
      <c r="J285" s="103"/>
    </row>
    <row r="286" spans="1:10" s="73" customFormat="1" ht="11.25">
      <c r="A286" s="83"/>
      <c r="B286" s="110" t="s">
        <v>424</v>
      </c>
      <c r="C286" s="103"/>
      <c r="D286" s="103"/>
      <c r="E286" s="103"/>
      <c r="F286" s="103"/>
      <c r="G286" s="103"/>
      <c r="H286" s="103"/>
      <c r="I286" s="103"/>
      <c r="J286" s="103"/>
    </row>
    <row r="287" spans="1:7" s="103" customFormat="1" ht="11.25">
      <c r="A287" s="107"/>
      <c r="B287" s="110" t="s">
        <v>306</v>
      </c>
      <c r="C287" s="84" t="s">
        <v>425</v>
      </c>
      <c r="D287" s="109">
        <v>11</v>
      </c>
      <c r="F287" s="104"/>
      <c r="G287" s="104"/>
    </row>
    <row r="288" spans="1:7" s="103" customFormat="1" ht="11.25">
      <c r="A288" s="107"/>
      <c r="B288" s="110" t="s">
        <v>304</v>
      </c>
      <c r="C288" s="84" t="s">
        <v>425</v>
      </c>
      <c r="D288" s="109">
        <v>8</v>
      </c>
      <c r="F288" s="104"/>
      <c r="G288" s="104"/>
    </row>
    <row r="289" spans="1:7" s="103" customFormat="1" ht="9.75">
      <c r="A289" s="107"/>
      <c r="B289" s="108"/>
      <c r="C289" s="84"/>
      <c r="F289" s="104"/>
      <c r="G289" s="104"/>
    </row>
    <row r="290" spans="1:10" s="73" customFormat="1" ht="30">
      <c r="A290" s="83" t="s">
        <v>75</v>
      </c>
      <c r="B290" s="110" t="s">
        <v>307</v>
      </c>
      <c r="C290" s="103"/>
      <c r="D290" s="103"/>
      <c r="E290" s="103"/>
      <c r="F290" s="103"/>
      <c r="G290" s="103"/>
      <c r="H290" s="103"/>
      <c r="I290" s="103"/>
      <c r="J290" s="103"/>
    </row>
    <row r="291" spans="1:10" s="73" customFormat="1" ht="11.25">
      <c r="A291" s="83"/>
      <c r="B291" s="110" t="s">
        <v>426</v>
      </c>
      <c r="C291" s="84" t="s">
        <v>427</v>
      </c>
      <c r="D291" s="103">
        <v>40</v>
      </c>
      <c r="E291" s="103"/>
      <c r="F291" s="104"/>
      <c r="G291" s="104"/>
      <c r="H291" s="103"/>
      <c r="I291" s="103"/>
      <c r="J291" s="103"/>
    </row>
    <row r="292" spans="1:10" s="73" customFormat="1" ht="9.75">
      <c r="A292" s="83"/>
      <c r="B292" s="110"/>
      <c r="C292" s="84"/>
      <c r="D292" s="103"/>
      <c r="E292" s="103"/>
      <c r="F292" s="104"/>
      <c r="G292" s="104"/>
      <c r="H292" s="103"/>
      <c r="I292" s="103"/>
      <c r="J292" s="103"/>
    </row>
    <row r="293" spans="1:10" s="73" customFormat="1" ht="20.25">
      <c r="A293" s="83" t="s">
        <v>8</v>
      </c>
      <c r="B293" s="110" t="s">
        <v>308</v>
      </c>
      <c r="C293" s="103"/>
      <c r="D293" s="103"/>
      <c r="E293" s="103"/>
      <c r="F293" s="103"/>
      <c r="G293" s="103"/>
      <c r="H293" s="103"/>
      <c r="I293" s="103"/>
      <c r="J293" s="103"/>
    </row>
    <row r="294" spans="1:10" s="73" customFormat="1" ht="11.25">
      <c r="A294" s="83"/>
      <c r="B294" s="110" t="s">
        <v>428</v>
      </c>
      <c r="C294" s="84" t="s">
        <v>425</v>
      </c>
      <c r="D294" s="103">
        <v>7</v>
      </c>
      <c r="E294" s="103"/>
      <c r="F294" s="104"/>
      <c r="G294" s="104"/>
      <c r="H294" s="103"/>
      <c r="I294" s="103"/>
      <c r="J294" s="103"/>
    </row>
    <row r="295" spans="1:10" s="73" customFormat="1" ht="9.75">
      <c r="A295" s="83"/>
      <c r="B295" s="110"/>
      <c r="C295" s="84"/>
      <c r="D295" s="103"/>
      <c r="E295" s="103"/>
      <c r="F295" s="104"/>
      <c r="G295" s="104"/>
      <c r="H295" s="103"/>
      <c r="I295" s="103"/>
      <c r="J295" s="103"/>
    </row>
    <row r="296" spans="1:4" s="73" customFormat="1" ht="40.5">
      <c r="A296" s="133" t="s">
        <v>9</v>
      </c>
      <c r="B296" s="129" t="s">
        <v>309</v>
      </c>
      <c r="C296" s="75"/>
      <c r="D296" s="102"/>
    </row>
    <row r="297" spans="1:7" s="73" customFormat="1" ht="9.75">
      <c r="A297" s="126"/>
      <c r="B297" s="106"/>
      <c r="C297" s="75" t="s">
        <v>310</v>
      </c>
      <c r="D297" s="102">
        <v>3</v>
      </c>
      <c r="F297" s="104"/>
      <c r="G297" s="104"/>
    </row>
    <row r="298" spans="1:7" s="103" customFormat="1" ht="9.75">
      <c r="A298" s="107"/>
      <c r="B298" s="108"/>
      <c r="C298" s="84"/>
      <c r="F298" s="104"/>
      <c r="G298" s="104"/>
    </row>
    <row r="299" spans="1:10" s="73" customFormat="1" ht="20.25">
      <c r="A299" s="83" t="s">
        <v>10</v>
      </c>
      <c r="B299" s="129" t="s">
        <v>311</v>
      </c>
      <c r="C299" s="84"/>
      <c r="D299" s="103"/>
      <c r="E299" s="103"/>
      <c r="F299" s="103"/>
      <c r="G299" s="103"/>
      <c r="H299" s="103"/>
      <c r="J299" s="103"/>
    </row>
    <row r="300" spans="1:10" s="73" customFormat="1" ht="11.25">
      <c r="A300" s="83"/>
      <c r="B300" s="110" t="s">
        <v>429</v>
      </c>
      <c r="C300" s="84" t="s">
        <v>425</v>
      </c>
      <c r="D300" s="103">
        <v>0.5</v>
      </c>
      <c r="E300" s="103"/>
      <c r="F300" s="104"/>
      <c r="G300" s="104"/>
      <c r="H300" s="103"/>
      <c r="I300" s="103"/>
      <c r="J300" s="103"/>
    </row>
    <row r="301" spans="1:10" s="73" customFormat="1" ht="9.75">
      <c r="A301" s="83"/>
      <c r="B301" s="110"/>
      <c r="H301" s="103"/>
      <c r="I301" s="103"/>
      <c r="J301" s="103"/>
    </row>
    <row r="302" spans="1:4" s="73" customFormat="1" ht="48" customHeight="1">
      <c r="A302" s="133" t="s">
        <v>50</v>
      </c>
      <c r="B302" s="129" t="s">
        <v>312</v>
      </c>
      <c r="C302" s="75"/>
      <c r="D302" s="102"/>
    </row>
    <row r="303" spans="1:7" s="73" customFormat="1" ht="9.75">
      <c r="A303" s="126"/>
      <c r="B303" s="106"/>
      <c r="C303" s="75" t="s">
        <v>213</v>
      </c>
      <c r="D303" s="102">
        <v>1</v>
      </c>
      <c r="F303" s="258"/>
      <c r="G303" s="258"/>
    </row>
    <row r="304" spans="1:7" s="73" customFormat="1" ht="9.75">
      <c r="A304" s="126"/>
      <c r="B304" s="106"/>
      <c r="C304" s="75"/>
      <c r="D304" s="102"/>
      <c r="F304" s="258"/>
      <c r="G304" s="258"/>
    </row>
    <row r="305" spans="1:4" s="73" customFormat="1" ht="69.75" customHeight="1">
      <c r="A305" s="83" t="s">
        <v>70</v>
      </c>
      <c r="B305" s="106" t="s">
        <v>313</v>
      </c>
      <c r="C305" s="75"/>
      <c r="D305" s="146"/>
    </row>
    <row r="306" spans="1:7" s="73" customFormat="1" ht="9.75">
      <c r="A306" s="83"/>
      <c r="B306" s="106"/>
      <c r="C306" s="75" t="s">
        <v>310</v>
      </c>
      <c r="D306" s="102">
        <v>1</v>
      </c>
      <c r="F306" s="258"/>
      <c r="G306" s="258"/>
    </row>
    <row r="307" spans="1:7" s="73" customFormat="1" ht="9.75">
      <c r="A307" s="126"/>
      <c r="B307" s="106"/>
      <c r="C307" s="75"/>
      <c r="D307" s="102"/>
      <c r="F307" s="258"/>
      <c r="G307" s="258"/>
    </row>
    <row r="308" spans="1:10" s="73" customFormat="1" ht="30">
      <c r="A308" s="83" t="s">
        <v>76</v>
      </c>
      <c r="B308" s="110" t="s">
        <v>314</v>
      </c>
      <c r="J308" s="103"/>
    </row>
    <row r="309" spans="1:10" s="73" customFormat="1" ht="11.25">
      <c r="A309" s="83"/>
      <c r="B309" s="110" t="s">
        <v>430</v>
      </c>
      <c r="C309" s="84" t="s">
        <v>425</v>
      </c>
      <c r="D309" s="73">
        <v>52</v>
      </c>
      <c r="F309" s="104"/>
      <c r="G309" s="104"/>
      <c r="I309" s="110"/>
      <c r="J309" s="103"/>
    </row>
    <row r="310" spans="1:10" s="73" customFormat="1" ht="9.75">
      <c r="A310" s="83"/>
      <c r="I310" s="110"/>
      <c r="J310" s="103"/>
    </row>
    <row r="311" spans="1:2" s="73" customFormat="1" ht="57" customHeight="1">
      <c r="A311" s="83" t="s">
        <v>77</v>
      </c>
      <c r="B311" s="108" t="s">
        <v>431</v>
      </c>
    </row>
    <row r="312" spans="1:7" s="73" customFormat="1" ht="11.25">
      <c r="A312" s="83"/>
      <c r="B312" s="110" t="s">
        <v>432</v>
      </c>
      <c r="C312" s="84" t="s">
        <v>427</v>
      </c>
      <c r="D312" s="73">
        <v>20</v>
      </c>
      <c r="F312" s="104"/>
      <c r="G312" s="104"/>
    </row>
    <row r="313" spans="1:7" s="103" customFormat="1" ht="5.25" customHeight="1">
      <c r="A313" s="107"/>
      <c r="B313" s="108"/>
      <c r="C313" s="84"/>
      <c r="F313" s="104"/>
      <c r="G313" s="104"/>
    </row>
    <row r="314" spans="1:7" s="103" customFormat="1" ht="12.75">
      <c r="A314" s="107"/>
      <c r="B314" s="117" t="s">
        <v>315</v>
      </c>
      <c r="C314" s="84"/>
      <c r="D314" s="150"/>
      <c r="G314" s="148">
        <f>SUM(G275:G313)</f>
        <v>0</v>
      </c>
    </row>
    <row r="315" spans="1:7" s="103" customFormat="1" ht="12.75">
      <c r="A315" s="107"/>
      <c r="B315" s="117"/>
      <c r="C315" s="84"/>
      <c r="D315" s="150"/>
      <c r="G315" s="148"/>
    </row>
    <row r="316" spans="1:7" s="103" customFormat="1" ht="12.75">
      <c r="A316" s="107"/>
      <c r="B316" s="117"/>
      <c r="C316" s="84"/>
      <c r="D316" s="150"/>
      <c r="G316" s="148"/>
    </row>
    <row r="317" spans="1:7" s="103" customFormat="1" ht="12.75">
      <c r="A317" s="107"/>
      <c r="B317" s="117"/>
      <c r="C317" s="84"/>
      <c r="D317" s="150"/>
      <c r="G317" s="148"/>
    </row>
    <row r="318" spans="1:7" s="73" customFormat="1" ht="12" customHeight="1">
      <c r="A318" s="155" t="s">
        <v>316</v>
      </c>
      <c r="B318" s="156"/>
      <c r="C318" s="121"/>
      <c r="D318" s="122"/>
      <c r="F318" s="84" t="s">
        <v>208</v>
      </c>
      <c r="G318" s="84" t="s">
        <v>209</v>
      </c>
    </row>
    <row r="319" spans="1:7" s="108" customFormat="1" ht="12" customHeight="1">
      <c r="A319" s="157"/>
      <c r="B319" s="74"/>
      <c r="C319" s="75"/>
      <c r="D319" s="76"/>
      <c r="F319" s="127" t="s">
        <v>211</v>
      </c>
      <c r="G319" s="127" t="s">
        <v>211</v>
      </c>
    </row>
    <row r="320" spans="1:7" s="108" customFormat="1" ht="4.5" customHeight="1">
      <c r="A320" s="157"/>
      <c r="B320" s="74"/>
      <c r="C320" s="75"/>
      <c r="D320" s="76"/>
      <c r="F320" s="127"/>
      <c r="G320" s="127"/>
    </row>
    <row r="321" spans="1:7" s="129" customFormat="1" ht="23.25" customHeight="1">
      <c r="A321" s="129" t="s">
        <v>7</v>
      </c>
      <c r="B321" s="129" t="s">
        <v>317</v>
      </c>
      <c r="C321" s="75" t="s">
        <v>213</v>
      </c>
      <c r="D321" s="102">
        <v>1</v>
      </c>
      <c r="E321" s="73"/>
      <c r="F321" s="104"/>
      <c r="G321" s="104"/>
    </row>
    <row r="322" spans="1:2" s="73" customFormat="1" ht="12" customHeight="1">
      <c r="A322" s="105"/>
      <c r="B322" s="106"/>
    </row>
    <row r="323" spans="1:7" s="73" customFormat="1" ht="34.5" customHeight="1">
      <c r="A323" s="129" t="s">
        <v>3</v>
      </c>
      <c r="B323" s="106" t="s">
        <v>318</v>
      </c>
      <c r="C323" s="75" t="s">
        <v>213</v>
      </c>
      <c r="D323" s="102">
        <v>1</v>
      </c>
      <c r="F323" s="104"/>
      <c r="G323" s="104"/>
    </row>
    <row r="324" spans="1:2" s="73" customFormat="1" ht="12" customHeight="1">
      <c r="A324" s="105"/>
      <c r="B324" s="106"/>
    </row>
    <row r="325" spans="1:4" s="103" customFormat="1" ht="36.75" customHeight="1">
      <c r="A325" s="129" t="s">
        <v>49</v>
      </c>
      <c r="B325" s="129" t="s">
        <v>356</v>
      </c>
      <c r="C325" s="129"/>
      <c r="D325" s="129"/>
    </row>
    <row r="326" spans="1:4" s="103" customFormat="1" ht="9.75">
      <c r="A326" s="129"/>
      <c r="B326" s="249" t="s">
        <v>319</v>
      </c>
      <c r="C326" s="129"/>
      <c r="D326" s="129"/>
    </row>
    <row r="327" spans="1:4" s="103" customFormat="1" ht="9.75">
      <c r="A327" s="129"/>
      <c r="B327" s="249" t="s">
        <v>320</v>
      </c>
      <c r="C327" s="129"/>
      <c r="D327" s="129"/>
    </row>
    <row r="328" spans="1:4" s="103" customFormat="1" ht="11.25">
      <c r="A328" s="129"/>
      <c r="B328" s="249" t="s">
        <v>433</v>
      </c>
      <c r="C328" s="129"/>
      <c r="D328" s="129"/>
    </row>
    <row r="329" spans="1:4" s="103" customFormat="1" ht="9.75">
      <c r="A329" s="129"/>
      <c r="B329" s="249" t="s">
        <v>321</v>
      </c>
      <c r="C329" s="129"/>
      <c r="D329" s="129"/>
    </row>
    <row r="330" spans="1:7" s="103" customFormat="1" ht="9.75">
      <c r="A330" s="244"/>
      <c r="B330" s="129"/>
      <c r="C330" s="84" t="s">
        <v>213</v>
      </c>
      <c r="D330" s="242">
        <v>1</v>
      </c>
      <c r="F330" s="243"/>
      <c r="G330" s="243"/>
    </row>
    <row r="331" spans="2:4" s="106" customFormat="1" ht="11.25" customHeight="1">
      <c r="B331" s="110" t="s">
        <v>225</v>
      </c>
      <c r="C331" s="75"/>
      <c r="D331" s="102"/>
    </row>
    <row r="332" spans="2:4" s="106" customFormat="1" ht="11.25" customHeight="1">
      <c r="B332" s="111"/>
      <c r="C332" s="75"/>
      <c r="D332" s="102"/>
    </row>
    <row r="333" spans="1:7" s="73" customFormat="1" ht="9.75">
      <c r="A333" s="237"/>
      <c r="B333" s="110"/>
      <c r="C333" s="75"/>
      <c r="D333" s="102"/>
      <c r="G333" s="258"/>
    </row>
    <row r="334" spans="1:7" s="103" customFormat="1" ht="24" customHeight="1">
      <c r="A334" s="129" t="s">
        <v>4</v>
      </c>
      <c r="B334" s="129" t="s">
        <v>357</v>
      </c>
      <c r="C334" s="84" t="s">
        <v>13</v>
      </c>
      <c r="D334" s="242">
        <v>2</v>
      </c>
      <c r="F334" s="243"/>
      <c r="G334" s="243"/>
    </row>
    <row r="335" spans="1:2" s="103" customFormat="1" ht="1.5" customHeight="1">
      <c r="A335" s="129"/>
      <c r="B335" s="129"/>
    </row>
    <row r="336" spans="2:4" s="106" customFormat="1" ht="11.25" customHeight="1">
      <c r="B336" s="110" t="s">
        <v>225</v>
      </c>
      <c r="C336" s="75"/>
      <c r="D336" s="102"/>
    </row>
    <row r="337" spans="2:4" s="106" customFormat="1" ht="11.25" customHeight="1">
      <c r="B337" s="111"/>
      <c r="C337" s="75"/>
      <c r="D337" s="102"/>
    </row>
    <row r="338" spans="1:7" s="73" customFormat="1" ht="9.75">
      <c r="A338" s="237"/>
      <c r="B338" s="110"/>
      <c r="C338" s="75"/>
      <c r="D338" s="102"/>
      <c r="G338" s="258"/>
    </row>
    <row r="339" spans="1:7" s="103" customFormat="1" ht="24" customHeight="1">
      <c r="A339" s="129" t="s">
        <v>5</v>
      </c>
      <c r="B339" s="129" t="s">
        <v>434</v>
      </c>
      <c r="C339" s="84" t="s">
        <v>13</v>
      </c>
      <c r="D339" s="242">
        <v>1</v>
      </c>
      <c r="F339" s="243"/>
      <c r="G339" s="243"/>
    </row>
    <row r="340" spans="1:2" s="103" customFormat="1" ht="3.75" customHeight="1">
      <c r="A340" s="129"/>
      <c r="B340" s="129"/>
    </row>
    <row r="341" spans="2:4" s="106" customFormat="1" ht="11.25" customHeight="1">
      <c r="B341" s="110" t="s">
        <v>225</v>
      </c>
      <c r="C341" s="75"/>
      <c r="D341" s="102"/>
    </row>
    <row r="342" spans="2:4" s="106" customFormat="1" ht="11.25" customHeight="1">
      <c r="B342" s="111"/>
      <c r="C342" s="75"/>
      <c r="D342" s="102"/>
    </row>
    <row r="343" spans="1:7" s="73" customFormat="1" ht="9.75">
      <c r="A343" s="237"/>
      <c r="B343" s="110"/>
      <c r="C343" s="75"/>
      <c r="D343" s="102"/>
      <c r="G343" s="258"/>
    </row>
    <row r="344" spans="1:2" s="129" customFormat="1" ht="20.25">
      <c r="A344" s="129" t="s">
        <v>75</v>
      </c>
      <c r="B344" s="129" t="s">
        <v>435</v>
      </c>
    </row>
    <row r="345" spans="3:7" s="129" customFormat="1" ht="12.75" customHeight="1">
      <c r="C345" s="264" t="s">
        <v>213</v>
      </c>
      <c r="D345" s="264">
        <v>1</v>
      </c>
      <c r="F345" s="243"/>
      <c r="G345" s="243"/>
    </row>
    <row r="346" spans="2:4" s="106" customFormat="1" ht="11.25" customHeight="1">
      <c r="B346" s="110" t="s">
        <v>225</v>
      </c>
      <c r="C346" s="75"/>
      <c r="D346" s="102"/>
    </row>
    <row r="347" spans="2:4" s="106" customFormat="1" ht="11.25" customHeight="1">
      <c r="B347" s="111"/>
      <c r="C347" s="75"/>
      <c r="D347" s="102"/>
    </row>
    <row r="348" spans="1:7" s="73" customFormat="1" ht="9.75">
      <c r="A348" s="237"/>
      <c r="B348" s="110"/>
      <c r="C348" s="75"/>
      <c r="D348" s="102"/>
      <c r="G348" s="258"/>
    </row>
    <row r="349" spans="1:2" s="129" customFormat="1" ht="20.25">
      <c r="A349" s="129" t="s">
        <v>8</v>
      </c>
      <c r="B349" s="129" t="s">
        <v>358</v>
      </c>
    </row>
    <row r="350" s="129" customFormat="1" ht="4.5" customHeight="1"/>
    <row r="351" spans="2:7" s="129" customFormat="1" ht="9.75">
      <c r="B351" s="129" t="s">
        <v>204</v>
      </c>
      <c r="C351" s="129" t="s">
        <v>13</v>
      </c>
      <c r="D351" s="264">
        <v>3</v>
      </c>
      <c r="F351" s="243"/>
      <c r="G351" s="243"/>
    </row>
    <row r="352" spans="1:4" s="103" customFormat="1" ht="9.75">
      <c r="A352" s="129"/>
      <c r="B352" s="129"/>
      <c r="C352" s="129"/>
      <c r="D352" s="129"/>
    </row>
    <row r="353" spans="1:7" s="103" customFormat="1" ht="48.75" customHeight="1">
      <c r="A353" s="129" t="s">
        <v>75</v>
      </c>
      <c r="B353" s="129" t="s">
        <v>322</v>
      </c>
      <c r="C353" s="265" t="s">
        <v>436</v>
      </c>
      <c r="D353" s="242">
        <v>3</v>
      </c>
      <c r="F353" s="243"/>
      <c r="G353" s="243"/>
    </row>
    <row r="354" spans="1:2" s="103" customFormat="1" ht="9.75">
      <c r="A354" s="129"/>
      <c r="B354" s="129"/>
    </row>
    <row r="355" spans="1:4" s="73" customFormat="1" ht="30">
      <c r="A355" s="129" t="s">
        <v>8</v>
      </c>
      <c r="B355" s="129" t="s">
        <v>323</v>
      </c>
      <c r="C355" s="129"/>
      <c r="D355" s="129"/>
    </row>
    <row r="356" spans="1:7" s="73" customFormat="1" ht="9.75">
      <c r="A356" s="129"/>
      <c r="B356" s="129"/>
      <c r="C356" s="75" t="s">
        <v>13</v>
      </c>
      <c r="D356" s="102">
        <v>1</v>
      </c>
      <c r="F356" s="258"/>
      <c r="G356" s="258"/>
    </row>
    <row r="357" spans="1:7" s="103" customFormat="1" ht="9.75">
      <c r="A357" s="129"/>
      <c r="B357" s="129"/>
      <c r="C357" s="129"/>
      <c r="D357" s="242"/>
      <c r="F357" s="243"/>
      <c r="G357" s="243"/>
    </row>
    <row r="358" spans="1:7" s="73" customFormat="1" ht="46.5" customHeight="1">
      <c r="A358" s="129" t="s">
        <v>9</v>
      </c>
      <c r="B358" s="129" t="s">
        <v>324</v>
      </c>
      <c r="C358" s="84" t="s">
        <v>213</v>
      </c>
      <c r="D358" s="103">
        <v>1</v>
      </c>
      <c r="F358" s="104"/>
      <c r="G358" s="104"/>
    </row>
    <row r="359" spans="1:4" s="73" customFormat="1" ht="9.75">
      <c r="A359" s="126"/>
      <c r="B359" s="106"/>
      <c r="C359" s="75"/>
      <c r="D359" s="76"/>
    </row>
    <row r="360" spans="1:7" s="129" customFormat="1" ht="34.5" customHeight="1">
      <c r="A360" s="129" t="s">
        <v>10</v>
      </c>
      <c r="B360" s="129" t="s">
        <v>325</v>
      </c>
      <c r="C360" s="84" t="s">
        <v>213</v>
      </c>
      <c r="D360" s="103">
        <v>1</v>
      </c>
      <c r="E360" s="73"/>
      <c r="F360" s="104"/>
      <c r="G360" s="104"/>
    </row>
    <row r="361" spans="1:4" s="73" customFormat="1" ht="9.75">
      <c r="A361" s="126"/>
      <c r="B361" s="106"/>
      <c r="C361" s="75"/>
      <c r="D361" s="76"/>
    </row>
    <row r="362" spans="1:7" s="73" customFormat="1" ht="12.75" customHeight="1">
      <c r="A362" s="133" t="s">
        <v>50</v>
      </c>
      <c r="B362" s="106" t="s">
        <v>326</v>
      </c>
      <c r="C362" s="84" t="s">
        <v>213</v>
      </c>
      <c r="D362" s="103">
        <v>1</v>
      </c>
      <c r="F362" s="104"/>
      <c r="G362" s="104"/>
    </row>
    <row r="363" spans="1:7" s="73" customFormat="1" ht="6.75" customHeight="1">
      <c r="A363" s="126"/>
      <c r="B363" s="106"/>
      <c r="C363" s="84"/>
      <c r="D363" s="103"/>
      <c r="F363" s="104"/>
      <c r="G363" s="104"/>
    </row>
    <row r="364" spans="2:7" s="129" customFormat="1" ht="12.75">
      <c r="B364" s="275" t="s">
        <v>327</v>
      </c>
      <c r="C364" s="276"/>
      <c r="D364" s="276"/>
      <c r="G364" s="266">
        <f>SUM(G321:G363)</f>
        <v>0</v>
      </c>
    </row>
    <row r="365" spans="1:7" s="103" customFormat="1" ht="12.75">
      <c r="A365" s="107"/>
      <c r="B365" s="117"/>
      <c r="C365" s="84"/>
      <c r="D365" s="150"/>
      <c r="G365" s="148"/>
    </row>
    <row r="366" s="129" customFormat="1" ht="16.5" customHeight="1">
      <c r="B366" s="158"/>
    </row>
    <row r="367" spans="1:4" s="73" customFormat="1" ht="9.75">
      <c r="A367" s="83"/>
      <c r="B367" s="74"/>
      <c r="C367" s="75"/>
      <c r="D367" s="76"/>
    </row>
    <row r="368" spans="1:4" s="5" customFormat="1" ht="15">
      <c r="A368" s="159" t="s">
        <v>328</v>
      </c>
      <c r="B368" s="160"/>
      <c r="C368" s="161"/>
      <c r="D368" s="162"/>
    </row>
    <row r="369" spans="1:4" s="73" customFormat="1" ht="9.75">
      <c r="A369" s="83"/>
      <c r="B369" s="74"/>
      <c r="C369" s="75"/>
      <c r="D369" s="76"/>
    </row>
    <row r="370" spans="1:7" s="99" customFormat="1" ht="12.75">
      <c r="A370" s="163" t="s">
        <v>329</v>
      </c>
      <c r="B370" s="164" t="s">
        <v>330</v>
      </c>
      <c r="C370" s="165"/>
      <c r="D370" s="166"/>
      <c r="E370" s="167"/>
      <c r="F370" s="168"/>
      <c r="G370" s="169">
        <f>G54</f>
        <v>0</v>
      </c>
    </row>
    <row r="371" spans="1:7" s="99" customFormat="1" ht="12.75">
      <c r="A371" s="163" t="s">
        <v>331</v>
      </c>
      <c r="B371" s="164" t="s">
        <v>332</v>
      </c>
      <c r="C371" s="165"/>
      <c r="D371" s="170"/>
      <c r="E371" s="171"/>
      <c r="F371" s="172"/>
      <c r="G371" s="169">
        <f>G161</f>
        <v>0</v>
      </c>
    </row>
    <row r="372" spans="1:7" s="99" customFormat="1" ht="12.75">
      <c r="A372" s="163" t="s">
        <v>333</v>
      </c>
      <c r="B372" s="164" t="s">
        <v>334</v>
      </c>
      <c r="C372" s="165"/>
      <c r="D372" s="170"/>
      <c r="E372" s="171"/>
      <c r="F372" s="172"/>
      <c r="G372" s="169">
        <f>G227</f>
        <v>0</v>
      </c>
    </row>
    <row r="373" spans="1:7" s="99" customFormat="1" ht="12.75">
      <c r="A373" s="163" t="s">
        <v>335</v>
      </c>
      <c r="B373" s="277" t="s">
        <v>336</v>
      </c>
      <c r="C373" s="278"/>
      <c r="D373" s="170"/>
      <c r="E373" s="171"/>
      <c r="F373" s="172"/>
      <c r="G373" s="169">
        <f>G268+G314</f>
        <v>0</v>
      </c>
    </row>
    <row r="374" spans="1:7" s="99" customFormat="1" ht="12.75">
      <c r="A374" s="163" t="s">
        <v>337</v>
      </c>
      <c r="B374" s="164" t="s">
        <v>338</v>
      </c>
      <c r="C374" s="267"/>
      <c r="D374" s="170"/>
      <c r="E374" s="171"/>
      <c r="F374" s="172"/>
      <c r="G374" s="169">
        <f>G364</f>
        <v>0</v>
      </c>
    </row>
    <row r="375" spans="1:7" s="99" customFormat="1" ht="4.5" customHeight="1">
      <c r="A375" s="163"/>
      <c r="B375" s="164"/>
      <c r="C375" s="165"/>
      <c r="D375" s="170"/>
      <c r="E375" s="171"/>
      <c r="F375" s="172"/>
      <c r="G375" s="173"/>
    </row>
    <row r="376" spans="1:7" s="181" customFormat="1" ht="13.5">
      <c r="A376" s="174"/>
      <c r="B376" s="175" t="s">
        <v>339</v>
      </c>
      <c r="C376" s="176"/>
      <c r="D376" s="177"/>
      <c r="E376" s="178"/>
      <c r="F376" s="179"/>
      <c r="G376" s="180">
        <f>SUM(G370:G375)</f>
        <v>0</v>
      </c>
    </row>
    <row r="377" spans="1:4" s="73" customFormat="1" ht="9.75">
      <c r="A377" s="83"/>
      <c r="B377" s="74"/>
      <c r="C377" s="75"/>
      <c r="D377" s="76"/>
    </row>
  </sheetData>
  <sheetProtection/>
  <mergeCells count="5">
    <mergeCell ref="B54:E54"/>
    <mergeCell ref="B161:F161"/>
    <mergeCell ref="B227:F227"/>
    <mergeCell ref="B364:D364"/>
    <mergeCell ref="B373:C373"/>
  </mergeCells>
  <printOptions/>
  <pageMargins left="0.7086614173228347" right="0.15748031496062992" top="1.0236220472440944" bottom="0.6692913385826772" header="0.6299212598425197" footer="0.1968503937007874"/>
  <pageSetup firstPageNumber="31" useFirstPageNumber="1" horizontalDpi="600" verticalDpi="600" orientation="portrait" paperSize="9" r:id="rId1"/>
  <headerFooter alignWithMargins="0">
    <oddHeader>&amp;LTD 3795.&amp;CTROŠKOVNIK&amp;R&amp;P</oddHeader>
    <oddFooter>&amp;L&amp;8Projektant: Vladimir Šramek, dipl.ing.stroj.&amp;C&amp;8 &amp;R&amp;8"MINERVA"d.o.o.- Bjelovar</oddFooter>
  </headerFooter>
</worksheet>
</file>

<file path=xl/worksheets/sheet4.xml><?xml version="1.0" encoding="utf-8"?>
<worksheet xmlns="http://schemas.openxmlformats.org/spreadsheetml/2006/main" xmlns:r="http://schemas.openxmlformats.org/officeDocument/2006/relationships">
  <dimension ref="A1:G571"/>
  <sheetViews>
    <sheetView zoomScalePageLayoutView="70" workbookViewId="0" topLeftCell="A1">
      <selection activeCell="E192" sqref="E192:F192"/>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16384" width="9.140625" style="1" customWidth="1"/>
  </cols>
  <sheetData>
    <row r="1" spans="1:6" s="5" customFormat="1" ht="19.5" customHeight="1">
      <c r="A1" s="21"/>
      <c r="B1" s="17" t="s">
        <v>24</v>
      </c>
      <c r="C1" s="22"/>
      <c r="D1" s="16" t="s">
        <v>1</v>
      </c>
      <c r="E1" s="16" t="s">
        <v>22</v>
      </c>
      <c r="F1" s="16" t="s">
        <v>21</v>
      </c>
    </row>
    <row r="2" spans="1:6" s="5" customFormat="1" ht="300" customHeight="1">
      <c r="A2" s="21"/>
      <c r="B2" s="17"/>
      <c r="C2" s="22"/>
      <c r="D2" s="16"/>
      <c r="E2" s="16"/>
      <c r="F2" s="16"/>
    </row>
    <row r="3" spans="1:6" s="5" customFormat="1" ht="276.75" customHeight="1">
      <c r="A3" s="21"/>
      <c r="B3" s="17"/>
      <c r="C3" s="22"/>
      <c r="D3" s="16"/>
      <c r="E3" s="16"/>
      <c r="F3" s="16"/>
    </row>
    <row r="4" spans="1:6" s="5" customFormat="1" ht="228.75" customHeight="1">
      <c r="A4" s="21"/>
      <c r="B4" s="17"/>
      <c r="C4" s="22"/>
      <c r="D4" s="16"/>
      <c r="E4" s="16"/>
      <c r="F4" s="16"/>
    </row>
    <row r="5" spans="1:6" s="5" customFormat="1" ht="19.5" customHeight="1">
      <c r="A5" s="21" t="s">
        <v>0</v>
      </c>
      <c r="B5" s="17" t="s">
        <v>63</v>
      </c>
      <c r="C5" s="22"/>
      <c r="D5" s="16"/>
      <c r="E5" s="16"/>
      <c r="F5" s="16"/>
    </row>
    <row r="6" spans="1:6" s="5" customFormat="1" ht="80.25" customHeight="1">
      <c r="A6" s="6" t="s">
        <v>7</v>
      </c>
      <c r="B6" s="193" t="s">
        <v>64</v>
      </c>
      <c r="C6" s="7" t="s">
        <v>11</v>
      </c>
      <c r="D6" s="19">
        <v>400</v>
      </c>
      <c r="E6" s="8"/>
      <c r="F6" s="8"/>
    </row>
    <row r="7" spans="1:6" s="5" customFormat="1" ht="66" customHeight="1">
      <c r="A7" s="6" t="s">
        <v>3</v>
      </c>
      <c r="B7" s="193" t="s">
        <v>65</v>
      </c>
      <c r="C7" s="7" t="s">
        <v>11</v>
      </c>
      <c r="D7" s="19">
        <v>192</v>
      </c>
      <c r="E7" s="8"/>
      <c r="F7" s="8"/>
    </row>
    <row r="8" spans="1:6" s="5" customFormat="1" ht="94.5" customHeight="1">
      <c r="A8" s="6" t="s">
        <v>49</v>
      </c>
      <c r="B8" s="193" t="s">
        <v>66</v>
      </c>
      <c r="C8" s="7" t="s">
        <v>11</v>
      </c>
      <c r="D8" s="19">
        <v>297</v>
      </c>
      <c r="E8" s="8"/>
      <c r="F8" s="8"/>
    </row>
    <row r="9" spans="1:6" s="5" customFormat="1" ht="19.5" customHeight="1">
      <c r="A9" s="6"/>
      <c r="B9" s="23"/>
      <c r="C9" s="7"/>
      <c r="D9" s="8"/>
      <c r="E9" s="8"/>
      <c r="F9" s="8"/>
    </row>
    <row r="10" spans="1:6" s="5" customFormat="1" ht="19.5" customHeight="1">
      <c r="A10" s="6"/>
      <c r="B10" s="194" t="s">
        <v>2</v>
      </c>
      <c r="C10" s="7"/>
      <c r="D10" s="8"/>
      <c r="E10" s="8"/>
      <c r="F10" s="19">
        <f>SUM(F5:F8)</f>
        <v>0</v>
      </c>
    </row>
    <row r="11" spans="1:6" s="5" customFormat="1" ht="19.5" customHeight="1">
      <c r="A11" s="6"/>
      <c r="B11" s="194"/>
      <c r="C11" s="7"/>
      <c r="D11" s="8"/>
      <c r="E11" s="8"/>
      <c r="F11" s="19"/>
    </row>
    <row r="12" spans="1:6" s="5" customFormat="1" ht="19.5" customHeight="1">
      <c r="A12" s="21" t="s">
        <v>6</v>
      </c>
      <c r="B12" s="17" t="s">
        <v>25</v>
      </c>
      <c r="C12" s="22"/>
      <c r="D12" s="16"/>
      <c r="E12" s="16"/>
      <c r="F12" s="16"/>
    </row>
    <row r="13" spans="1:6" s="5" customFormat="1" ht="86.25" customHeight="1">
      <c r="A13" s="6" t="s">
        <v>7</v>
      </c>
      <c r="B13" s="193" t="s">
        <v>73</v>
      </c>
      <c r="C13" s="7" t="s">
        <v>26</v>
      </c>
      <c r="D13" s="19">
        <v>56</v>
      </c>
      <c r="E13" s="8"/>
      <c r="F13" s="8"/>
    </row>
    <row r="14" spans="1:6" s="5" customFormat="1" ht="94.5" customHeight="1">
      <c r="A14" s="6" t="s">
        <v>3</v>
      </c>
      <c r="B14" s="193" t="s">
        <v>27</v>
      </c>
      <c r="C14" s="7" t="s">
        <v>26</v>
      </c>
      <c r="D14" s="19">
        <v>18</v>
      </c>
      <c r="E14" s="8"/>
      <c r="F14" s="8"/>
    </row>
    <row r="15" spans="1:6" s="5" customFormat="1" ht="75" customHeight="1">
      <c r="A15" s="6" t="s">
        <v>49</v>
      </c>
      <c r="B15" s="193" t="s">
        <v>43</v>
      </c>
      <c r="C15" s="7" t="s">
        <v>13</v>
      </c>
      <c r="D15" s="19">
        <v>5</v>
      </c>
      <c r="E15" s="8"/>
      <c r="F15" s="8"/>
    </row>
    <row r="16" spans="1:6" s="5" customFormat="1" ht="78" customHeight="1">
      <c r="A16" s="6" t="s">
        <v>4</v>
      </c>
      <c r="B16" s="193" t="s">
        <v>58</v>
      </c>
      <c r="C16" s="7" t="s">
        <v>28</v>
      </c>
      <c r="D16" s="19">
        <v>380</v>
      </c>
      <c r="E16" s="8"/>
      <c r="F16" s="8"/>
    </row>
    <row r="17" spans="1:6" s="5" customFormat="1" ht="78" customHeight="1">
      <c r="A17" s="6" t="s">
        <v>5</v>
      </c>
      <c r="B17" s="193" t="s">
        <v>74</v>
      </c>
      <c r="C17" s="7" t="s">
        <v>28</v>
      </c>
      <c r="D17" s="19">
        <v>10</v>
      </c>
      <c r="E17" s="8"/>
      <c r="F17" s="8"/>
    </row>
    <row r="18" spans="1:6" s="5" customFormat="1" ht="55.5" customHeight="1">
      <c r="A18" s="6" t="s">
        <v>75</v>
      </c>
      <c r="B18" s="193" t="s">
        <v>55</v>
      </c>
      <c r="C18" s="7" t="s">
        <v>11</v>
      </c>
      <c r="D18" s="19">
        <v>62.5</v>
      </c>
      <c r="E18" s="8"/>
      <c r="F18" s="8"/>
    </row>
    <row r="19" spans="1:6" s="5" customFormat="1" ht="64.5" customHeight="1">
      <c r="A19" s="6" t="s">
        <v>8</v>
      </c>
      <c r="B19" s="193" t="s">
        <v>40</v>
      </c>
      <c r="C19" s="7" t="s">
        <v>11</v>
      </c>
      <c r="D19" s="19">
        <v>62.5</v>
      </c>
      <c r="E19" s="8"/>
      <c r="F19" s="8"/>
    </row>
    <row r="20" spans="1:6" s="5" customFormat="1" ht="35.25" customHeight="1">
      <c r="A20" s="6" t="s">
        <v>9</v>
      </c>
      <c r="B20" s="193" t="s">
        <v>41</v>
      </c>
      <c r="C20" s="7" t="s">
        <v>11</v>
      </c>
      <c r="D20" s="19">
        <v>91</v>
      </c>
      <c r="E20" s="8"/>
      <c r="F20" s="8"/>
    </row>
    <row r="21" spans="1:6" s="5" customFormat="1" ht="43.5" customHeight="1">
      <c r="A21" s="6" t="s">
        <v>10</v>
      </c>
      <c r="B21" s="193" t="s">
        <v>56</v>
      </c>
      <c r="C21" s="7" t="s">
        <v>11</v>
      </c>
      <c r="D21" s="19">
        <v>140.5</v>
      </c>
      <c r="E21" s="8"/>
      <c r="F21" s="8"/>
    </row>
    <row r="22" spans="1:6" s="5" customFormat="1" ht="39" customHeight="1">
      <c r="A22" s="6" t="s">
        <v>50</v>
      </c>
      <c r="B22" s="193" t="s">
        <v>57</v>
      </c>
      <c r="C22" s="7" t="s">
        <v>11</v>
      </c>
      <c r="D22" s="19">
        <v>132</v>
      </c>
      <c r="E22" s="8"/>
      <c r="F22" s="8"/>
    </row>
    <row r="23" spans="1:6" s="5" customFormat="1" ht="35.25" customHeight="1">
      <c r="A23" s="6" t="s">
        <v>70</v>
      </c>
      <c r="B23" s="193" t="s">
        <v>69</v>
      </c>
      <c r="C23" s="7" t="s">
        <v>11</v>
      </c>
      <c r="D23" s="19">
        <v>14</v>
      </c>
      <c r="E23" s="8"/>
      <c r="F23" s="8"/>
    </row>
    <row r="24" spans="1:6" s="5" customFormat="1" ht="33.75" customHeight="1">
      <c r="A24" s="6" t="s">
        <v>76</v>
      </c>
      <c r="B24" s="193" t="s">
        <v>29</v>
      </c>
      <c r="C24" s="7" t="s">
        <v>28</v>
      </c>
      <c r="D24" s="8">
        <v>40</v>
      </c>
      <c r="E24" s="8"/>
      <c r="F24" s="8"/>
    </row>
    <row r="25" spans="1:6" s="5" customFormat="1" ht="32.25" customHeight="1">
      <c r="A25" s="6" t="s">
        <v>77</v>
      </c>
      <c r="B25" s="193" t="s">
        <v>30</v>
      </c>
      <c r="C25" s="7" t="s">
        <v>13</v>
      </c>
      <c r="D25" s="8">
        <v>1</v>
      </c>
      <c r="E25" s="8"/>
      <c r="F25" s="8"/>
    </row>
    <row r="26" spans="1:6" s="5" customFormat="1" ht="32.25" customHeight="1">
      <c r="A26" s="6" t="s">
        <v>51</v>
      </c>
      <c r="B26" s="193" t="s">
        <v>42</v>
      </c>
      <c r="C26" s="7" t="s">
        <v>44</v>
      </c>
      <c r="D26" s="8">
        <v>1</v>
      </c>
      <c r="E26" s="8"/>
      <c r="F26" s="8"/>
    </row>
    <row r="27" spans="1:6" s="5" customFormat="1" ht="32.25" customHeight="1">
      <c r="A27" s="6" t="s">
        <v>52</v>
      </c>
      <c r="B27" s="193" t="s">
        <v>45</v>
      </c>
      <c r="C27" s="7" t="s">
        <v>44</v>
      </c>
      <c r="D27" s="8">
        <v>5</v>
      </c>
      <c r="E27" s="8"/>
      <c r="F27" s="8"/>
    </row>
    <row r="28" spans="1:6" s="5" customFormat="1" ht="32.25" customHeight="1">
      <c r="A28" s="6" t="s">
        <v>53</v>
      </c>
      <c r="B28" s="193" t="s">
        <v>46</v>
      </c>
      <c r="C28" s="7" t="s">
        <v>13</v>
      </c>
      <c r="D28" s="8">
        <v>4</v>
      </c>
      <c r="E28" s="8"/>
      <c r="F28" s="8"/>
    </row>
    <row r="29" spans="1:6" s="5" customFormat="1" ht="32.25" customHeight="1">
      <c r="A29" s="6" t="s">
        <v>54</v>
      </c>
      <c r="B29" s="193" t="s">
        <v>47</v>
      </c>
      <c r="C29" s="7" t="s">
        <v>13</v>
      </c>
      <c r="D29" s="8">
        <v>2</v>
      </c>
      <c r="E29" s="8"/>
      <c r="F29" s="8"/>
    </row>
    <row r="30" spans="1:6" s="5" customFormat="1" ht="32.25" customHeight="1">
      <c r="A30" s="6" t="s">
        <v>71</v>
      </c>
      <c r="B30" s="193" t="s">
        <v>48</v>
      </c>
      <c r="C30" s="7" t="s">
        <v>13</v>
      </c>
      <c r="D30" s="8">
        <v>1</v>
      </c>
      <c r="E30" s="8"/>
      <c r="F30" s="8"/>
    </row>
    <row r="31" spans="1:6" s="5" customFormat="1" ht="48" customHeight="1">
      <c r="A31" s="6">
        <v>19</v>
      </c>
      <c r="B31" s="15" t="s">
        <v>103</v>
      </c>
      <c r="C31" s="7" t="s">
        <v>11</v>
      </c>
      <c r="D31" s="8">
        <v>180</v>
      </c>
      <c r="E31" s="8"/>
      <c r="F31" s="8"/>
    </row>
    <row r="32" spans="1:6" s="5" customFormat="1" ht="48" customHeight="1">
      <c r="A32" s="6" t="s">
        <v>104</v>
      </c>
      <c r="B32" s="15" t="s">
        <v>105</v>
      </c>
      <c r="C32" s="7" t="s">
        <v>11</v>
      </c>
      <c r="D32" s="8">
        <v>100</v>
      </c>
      <c r="E32" s="8"/>
      <c r="F32" s="8"/>
    </row>
    <row r="33" spans="1:6" s="5" customFormat="1" ht="46.5" customHeight="1">
      <c r="A33" s="6" t="s">
        <v>106</v>
      </c>
      <c r="B33" s="195" t="s">
        <v>78</v>
      </c>
      <c r="C33" s="7" t="s">
        <v>28</v>
      </c>
      <c r="D33" s="8">
        <v>200</v>
      </c>
      <c r="E33" s="8"/>
      <c r="F33" s="8"/>
    </row>
    <row r="34" spans="1:6" s="5" customFormat="1" ht="19.5" customHeight="1">
      <c r="A34" s="6"/>
      <c r="B34" s="23"/>
      <c r="C34" s="7"/>
      <c r="D34" s="8"/>
      <c r="E34" s="8"/>
      <c r="F34" s="8"/>
    </row>
    <row r="35" spans="1:6" s="5" customFormat="1" ht="19.5" customHeight="1">
      <c r="A35" s="6"/>
      <c r="B35" s="194" t="s">
        <v>2</v>
      </c>
      <c r="C35" s="7"/>
      <c r="D35" s="8"/>
      <c r="E35" s="8"/>
      <c r="F35" s="19">
        <f>SUM(F12:F33)</f>
        <v>0</v>
      </c>
    </row>
    <row r="36" spans="1:6" s="5" customFormat="1" ht="19.5" customHeight="1">
      <c r="A36" s="24"/>
      <c r="B36" s="25"/>
      <c r="C36" s="10"/>
      <c r="D36" s="26"/>
      <c r="E36" s="26"/>
      <c r="F36" s="27"/>
    </row>
    <row r="37" spans="1:6" s="5" customFormat="1" ht="19.5" customHeight="1">
      <c r="A37" s="24"/>
      <c r="B37" s="25"/>
      <c r="C37" s="10"/>
      <c r="D37" s="26"/>
      <c r="E37" s="26"/>
      <c r="F37" s="27"/>
    </row>
    <row r="38" spans="1:6" s="5" customFormat="1" ht="15.75" customHeight="1">
      <c r="A38" s="291" t="s">
        <v>17</v>
      </c>
      <c r="B38" s="282" t="s">
        <v>80</v>
      </c>
      <c r="C38" s="285"/>
      <c r="D38" s="288"/>
      <c r="E38" s="288"/>
      <c r="F38" s="279"/>
    </row>
    <row r="39" spans="1:6" s="5" customFormat="1" ht="6.75" customHeight="1">
      <c r="A39" s="292"/>
      <c r="B39" s="283"/>
      <c r="C39" s="286"/>
      <c r="D39" s="289"/>
      <c r="E39" s="289"/>
      <c r="F39" s="280"/>
    </row>
    <row r="40" spans="1:6" s="5" customFormat="1" ht="48" customHeight="1">
      <c r="A40" s="293"/>
      <c r="B40" s="284"/>
      <c r="C40" s="287"/>
      <c r="D40" s="290"/>
      <c r="E40" s="290"/>
      <c r="F40" s="281"/>
    </row>
    <row r="41" spans="1:6" s="5" customFormat="1" ht="69" customHeight="1">
      <c r="A41" s="196" t="s">
        <v>7</v>
      </c>
      <c r="B41" s="197" t="s">
        <v>347</v>
      </c>
      <c r="C41" s="191"/>
      <c r="D41" s="192"/>
      <c r="E41" s="192"/>
      <c r="F41" s="192"/>
    </row>
    <row r="42" spans="1:6" s="5" customFormat="1" ht="22.5" customHeight="1">
      <c r="A42" s="6"/>
      <c r="B42" s="195" t="s">
        <v>82</v>
      </c>
      <c r="C42" s="7" t="s">
        <v>72</v>
      </c>
      <c r="D42" s="8">
        <v>4.5</v>
      </c>
      <c r="E42" s="8"/>
      <c r="F42" s="8"/>
    </row>
    <row r="43" spans="1:6" s="5" customFormat="1" ht="25.5" customHeight="1">
      <c r="A43" s="6"/>
      <c r="B43" s="195" t="s">
        <v>83</v>
      </c>
      <c r="C43" s="7" t="s">
        <v>84</v>
      </c>
      <c r="D43" s="8">
        <v>40</v>
      </c>
      <c r="E43" s="8"/>
      <c r="F43" s="8"/>
    </row>
    <row r="44" spans="1:6" s="5" customFormat="1" ht="25.5" customHeight="1">
      <c r="A44" s="6"/>
      <c r="B44" s="195" t="s">
        <v>81</v>
      </c>
      <c r="C44" s="7" t="s">
        <v>11</v>
      </c>
      <c r="D44" s="8">
        <v>9</v>
      </c>
      <c r="E44" s="8"/>
      <c r="F44" s="8"/>
    </row>
    <row r="45" s="5" customFormat="1" ht="15"/>
    <row r="46" spans="1:6" s="5" customFormat="1" ht="19.5" customHeight="1">
      <c r="A46" s="6"/>
      <c r="B46" s="18" t="s">
        <v>2</v>
      </c>
      <c r="C46" s="7"/>
      <c r="D46" s="8"/>
      <c r="E46" s="8"/>
      <c r="F46" s="19">
        <f>SUM(F42:F44)</f>
        <v>0</v>
      </c>
    </row>
    <row r="47" spans="1:6" s="5" customFormat="1" ht="19.5" customHeight="1">
      <c r="A47" s="6"/>
      <c r="B47" s="194"/>
      <c r="C47" s="7"/>
      <c r="D47" s="8"/>
      <c r="E47" s="8"/>
      <c r="F47" s="19"/>
    </row>
    <row r="48" spans="1:6" s="5" customFormat="1" ht="19.5" customHeight="1">
      <c r="A48" s="6"/>
      <c r="B48" s="194"/>
      <c r="C48" s="7"/>
      <c r="D48" s="8"/>
      <c r="E48" s="8"/>
      <c r="F48" s="19"/>
    </row>
    <row r="49" spans="1:6" s="5" customFormat="1" ht="15.75" customHeight="1">
      <c r="A49" s="291" t="s">
        <v>18</v>
      </c>
      <c r="B49" s="282" t="s">
        <v>67</v>
      </c>
      <c r="C49" s="285"/>
      <c r="D49" s="288"/>
      <c r="E49" s="288"/>
      <c r="F49" s="279"/>
    </row>
    <row r="50" spans="1:6" s="5" customFormat="1" ht="6.75" customHeight="1">
      <c r="A50" s="292"/>
      <c r="B50" s="283"/>
      <c r="C50" s="286"/>
      <c r="D50" s="289"/>
      <c r="E50" s="289"/>
      <c r="F50" s="280"/>
    </row>
    <row r="51" spans="1:6" s="5" customFormat="1" ht="48" customHeight="1">
      <c r="A51" s="293"/>
      <c r="B51" s="284"/>
      <c r="C51" s="287"/>
      <c r="D51" s="290"/>
      <c r="E51" s="290"/>
      <c r="F51" s="281"/>
    </row>
    <row r="52" spans="1:6" s="5" customFormat="1" ht="90.75" customHeight="1">
      <c r="A52" s="6" t="s">
        <v>7</v>
      </c>
      <c r="B52" s="198" t="s">
        <v>79</v>
      </c>
      <c r="C52" s="7" t="s">
        <v>11</v>
      </c>
      <c r="D52" s="8">
        <v>2</v>
      </c>
      <c r="E52" s="8"/>
      <c r="F52" s="8"/>
    </row>
    <row r="53" spans="1:6" s="5" customFormat="1" ht="30">
      <c r="A53" s="6" t="s">
        <v>3</v>
      </c>
      <c r="B53" s="198" t="s">
        <v>68</v>
      </c>
      <c r="C53" s="7" t="s">
        <v>11</v>
      </c>
      <c r="D53" s="8">
        <v>2</v>
      </c>
      <c r="E53" s="8"/>
      <c r="F53" s="8"/>
    </row>
    <row r="54" spans="1:6" s="5" customFormat="1" ht="45">
      <c r="A54" s="6" t="s">
        <v>49</v>
      </c>
      <c r="B54" s="198" t="s">
        <v>346</v>
      </c>
      <c r="C54" s="7" t="s">
        <v>11</v>
      </c>
      <c r="D54" s="8">
        <v>278.2</v>
      </c>
      <c r="E54" s="8"/>
      <c r="F54" s="8"/>
    </row>
    <row r="55" spans="1:6" s="5" customFormat="1" ht="15">
      <c r="A55" s="6" t="s">
        <v>4</v>
      </c>
      <c r="B55" s="198" t="s">
        <v>137</v>
      </c>
      <c r="C55" s="7" t="s">
        <v>11</v>
      </c>
      <c r="D55" s="8">
        <v>22.5</v>
      </c>
      <c r="E55" s="8"/>
      <c r="F55" s="8"/>
    </row>
    <row r="56" spans="1:6" s="5" customFormat="1" ht="15">
      <c r="A56" s="9"/>
      <c r="B56" s="11"/>
      <c r="C56" s="12"/>
      <c r="D56" s="13"/>
      <c r="E56" s="13"/>
      <c r="F56" s="14"/>
    </row>
    <row r="57" spans="1:6" s="5" customFormat="1" ht="15">
      <c r="A57" s="294" t="s">
        <v>2</v>
      </c>
      <c r="B57" s="295"/>
      <c r="C57" s="296"/>
      <c r="D57" s="297"/>
      <c r="E57" s="297"/>
      <c r="F57" s="33">
        <f>SUM(F52:F55)</f>
        <v>0</v>
      </c>
    </row>
    <row r="58" spans="1:6" s="5" customFormat="1" ht="15">
      <c r="A58" s="29"/>
      <c r="B58" s="29"/>
      <c r="C58" s="199"/>
      <c r="D58" s="199"/>
      <c r="E58" s="199"/>
      <c r="F58" s="200"/>
    </row>
    <row r="59" spans="1:6" s="5" customFormat="1" ht="15.75" customHeight="1">
      <c r="A59" s="291" t="s">
        <v>19</v>
      </c>
      <c r="B59" s="282" t="s">
        <v>136</v>
      </c>
      <c r="C59" s="285"/>
      <c r="D59" s="288"/>
      <c r="E59" s="288"/>
      <c r="F59" s="279"/>
    </row>
    <row r="60" spans="1:6" s="5" customFormat="1" ht="6.75" customHeight="1">
      <c r="A60" s="292"/>
      <c r="B60" s="283"/>
      <c r="C60" s="286"/>
      <c r="D60" s="289"/>
      <c r="E60" s="289"/>
      <c r="F60" s="280"/>
    </row>
    <row r="61" spans="1:6" s="5" customFormat="1" ht="48" customHeight="1">
      <c r="A61" s="293"/>
      <c r="B61" s="284"/>
      <c r="C61" s="287"/>
      <c r="D61" s="290"/>
      <c r="E61" s="290"/>
      <c r="F61" s="281"/>
    </row>
    <row r="62" spans="1:6" s="5" customFormat="1" ht="90.75" customHeight="1">
      <c r="A62" s="6" t="s">
        <v>7</v>
      </c>
      <c r="B62" s="198" t="s">
        <v>360</v>
      </c>
      <c r="C62" s="7" t="s">
        <v>11</v>
      </c>
      <c r="D62" s="8">
        <v>278.2</v>
      </c>
      <c r="E62" s="8"/>
      <c r="F62" s="8"/>
    </row>
    <row r="63" spans="1:6" s="5" customFormat="1" ht="128.25" customHeight="1">
      <c r="A63" s="6" t="s">
        <v>3</v>
      </c>
      <c r="B63" s="198" t="s">
        <v>345</v>
      </c>
      <c r="C63" s="7" t="s">
        <v>11</v>
      </c>
      <c r="D63" s="19">
        <v>297</v>
      </c>
      <c r="E63" s="8"/>
      <c r="F63" s="8"/>
    </row>
    <row r="64" spans="1:6" s="5" customFormat="1" ht="15">
      <c r="A64" s="9"/>
      <c r="B64" s="11"/>
      <c r="C64" s="12"/>
      <c r="D64" s="13"/>
      <c r="E64" s="13"/>
      <c r="F64" s="14"/>
    </row>
    <row r="65" spans="1:6" s="5" customFormat="1" ht="15">
      <c r="A65" s="294" t="s">
        <v>2</v>
      </c>
      <c r="B65" s="295"/>
      <c r="C65" s="296"/>
      <c r="D65" s="297"/>
      <c r="E65" s="297"/>
      <c r="F65" s="33">
        <f>SUM(F62:F63)</f>
        <v>0</v>
      </c>
    </row>
    <row r="66" s="5" customFormat="1" ht="15"/>
    <row r="67" s="5" customFormat="1" ht="15"/>
    <row r="68" spans="1:6" s="5" customFormat="1" ht="15">
      <c r="A68" s="16" t="s">
        <v>155</v>
      </c>
      <c r="B68" s="17" t="s">
        <v>102</v>
      </c>
      <c r="C68" s="7"/>
      <c r="D68" s="8"/>
      <c r="E68" s="8"/>
      <c r="F68" s="8"/>
    </row>
    <row r="69" spans="1:6" s="5" customFormat="1" ht="15">
      <c r="A69" s="6"/>
      <c r="B69" s="15"/>
      <c r="C69" s="7"/>
      <c r="D69" s="8"/>
      <c r="E69" s="8"/>
      <c r="F69" s="8"/>
    </row>
    <row r="70" spans="1:6" s="5" customFormat="1" ht="54.75" customHeight="1">
      <c r="A70" s="6" t="s">
        <v>7</v>
      </c>
      <c r="B70" s="15" t="s">
        <v>361</v>
      </c>
      <c r="C70" s="7" t="s">
        <v>11</v>
      </c>
      <c r="D70" s="8">
        <v>180</v>
      </c>
      <c r="E70" s="8"/>
      <c r="F70" s="8"/>
    </row>
    <row r="71" spans="1:6" s="5" customFormat="1" ht="50.25" customHeight="1">
      <c r="A71" s="6" t="s">
        <v>107</v>
      </c>
      <c r="B71" s="15" t="s">
        <v>108</v>
      </c>
      <c r="C71" s="7" t="s">
        <v>11</v>
      </c>
      <c r="D71" s="8">
        <v>60</v>
      </c>
      <c r="E71" s="8"/>
      <c r="F71" s="8"/>
    </row>
    <row r="72" spans="1:6" s="5" customFormat="1" ht="42" customHeight="1">
      <c r="A72" s="6" t="s">
        <v>49</v>
      </c>
      <c r="B72" s="15" t="s">
        <v>362</v>
      </c>
      <c r="C72" s="7" t="s">
        <v>11</v>
      </c>
      <c r="D72" s="8">
        <v>39.1</v>
      </c>
      <c r="E72" s="8"/>
      <c r="F72" s="8"/>
    </row>
    <row r="73" spans="1:6" s="5" customFormat="1" ht="46.5" customHeight="1">
      <c r="A73" s="6" t="s">
        <v>4</v>
      </c>
      <c r="B73" s="15" t="s">
        <v>118</v>
      </c>
      <c r="C73" s="7" t="s">
        <v>11</v>
      </c>
      <c r="D73" s="8">
        <v>239.1</v>
      </c>
      <c r="E73" s="8"/>
      <c r="F73" s="8"/>
    </row>
    <row r="74" spans="1:6" s="5" customFormat="1" ht="46.5" customHeight="1">
      <c r="A74" s="6" t="s">
        <v>5</v>
      </c>
      <c r="B74" s="15" t="s">
        <v>363</v>
      </c>
      <c r="C74" s="7" t="s">
        <v>11</v>
      </c>
      <c r="D74" s="8">
        <v>239.1</v>
      </c>
      <c r="E74" s="8"/>
      <c r="F74" s="8"/>
    </row>
    <row r="75" spans="1:6" s="5" customFormat="1" ht="51.75" customHeight="1">
      <c r="A75" s="6" t="s">
        <v>5</v>
      </c>
      <c r="B75" s="15" t="s">
        <v>109</v>
      </c>
      <c r="C75" s="7" t="s">
        <v>11</v>
      </c>
      <c r="D75" s="8">
        <v>10.8</v>
      </c>
      <c r="E75" s="8"/>
      <c r="F75" s="8"/>
    </row>
    <row r="76" spans="1:6" s="5" customFormat="1" ht="15">
      <c r="A76" s="6"/>
      <c r="B76" s="15"/>
      <c r="C76" s="7"/>
      <c r="D76" s="8"/>
      <c r="E76" s="8"/>
      <c r="F76" s="8"/>
    </row>
    <row r="77" spans="1:6" s="5" customFormat="1" ht="19.5" customHeight="1">
      <c r="A77" s="6"/>
      <c r="B77" s="201" t="s">
        <v>2</v>
      </c>
      <c r="C77" s="7"/>
      <c r="D77" s="8"/>
      <c r="E77" s="8"/>
      <c r="F77" s="19">
        <f>SUM(F70:F75)</f>
        <v>0</v>
      </c>
    </row>
    <row r="78" s="5" customFormat="1" ht="15"/>
    <row r="79" s="5" customFormat="1" ht="15"/>
    <row r="80" s="5" customFormat="1" ht="15"/>
    <row r="81" spans="1:6" s="203" customFormat="1" ht="19.5" customHeight="1">
      <c r="A81" s="16" t="s">
        <v>36</v>
      </c>
      <c r="B81" s="202" t="s">
        <v>113</v>
      </c>
      <c r="C81" s="21"/>
      <c r="D81" s="19"/>
      <c r="E81" s="19"/>
      <c r="F81" s="19"/>
    </row>
    <row r="82" spans="1:6" s="5" customFormat="1" ht="19.5" customHeight="1">
      <c r="A82" s="6"/>
      <c r="B82" s="23"/>
      <c r="C82" s="7"/>
      <c r="D82" s="8"/>
      <c r="E82" s="8"/>
      <c r="F82" s="8"/>
    </row>
    <row r="83" spans="1:6" s="5" customFormat="1" ht="66" customHeight="1">
      <c r="A83" s="6" t="s">
        <v>7</v>
      </c>
      <c r="B83" s="198" t="s">
        <v>364</v>
      </c>
      <c r="C83" s="7" t="s">
        <v>11</v>
      </c>
      <c r="D83" s="8">
        <v>400</v>
      </c>
      <c r="E83" s="8"/>
      <c r="F83" s="8"/>
    </row>
    <row r="84" spans="1:6" s="5" customFormat="1" ht="84.75" customHeight="1">
      <c r="A84" s="6" t="s">
        <v>3</v>
      </c>
      <c r="B84" s="198" t="s">
        <v>86</v>
      </c>
      <c r="C84" s="7" t="s">
        <v>26</v>
      </c>
      <c r="D84" s="8">
        <v>360</v>
      </c>
      <c r="E84" s="8"/>
      <c r="F84" s="8"/>
    </row>
    <row r="85" spans="1:6" s="5" customFormat="1" ht="182.25" customHeight="1">
      <c r="A85" s="6" t="s">
        <v>49</v>
      </c>
      <c r="B85" s="198" t="s">
        <v>87</v>
      </c>
      <c r="C85" s="7" t="s">
        <v>26</v>
      </c>
      <c r="D85" s="8">
        <v>486</v>
      </c>
      <c r="E85" s="8"/>
      <c r="F85" s="8"/>
    </row>
    <row r="86" spans="1:6" s="5" customFormat="1" ht="327" customHeight="1">
      <c r="A86" s="6" t="s">
        <v>4</v>
      </c>
      <c r="B86" s="198" t="s">
        <v>365</v>
      </c>
      <c r="C86" s="7" t="s">
        <v>11</v>
      </c>
      <c r="D86" s="8">
        <v>400</v>
      </c>
      <c r="E86" s="8"/>
      <c r="F86" s="8"/>
    </row>
    <row r="87" spans="1:6" s="5" customFormat="1" ht="213" customHeight="1">
      <c r="A87" s="6" t="s">
        <v>5</v>
      </c>
      <c r="B87" s="198" t="s">
        <v>88</v>
      </c>
      <c r="C87" s="7"/>
      <c r="D87" s="8"/>
      <c r="E87" s="8"/>
      <c r="F87" s="8"/>
    </row>
    <row r="88" spans="1:6" s="5" customFormat="1" ht="29.25" customHeight="1">
      <c r="A88" s="6"/>
      <c r="B88" s="198" t="s">
        <v>89</v>
      </c>
      <c r="C88" s="7" t="s">
        <v>26</v>
      </c>
      <c r="D88" s="8">
        <v>23</v>
      </c>
      <c r="E88" s="8"/>
      <c r="F88" s="8"/>
    </row>
    <row r="89" spans="1:6" s="5" customFormat="1" ht="29.25" customHeight="1">
      <c r="A89" s="6"/>
      <c r="B89" s="198" t="s">
        <v>90</v>
      </c>
      <c r="C89" s="7" t="s">
        <v>26</v>
      </c>
      <c r="D89" s="8">
        <v>28.4</v>
      </c>
      <c r="E89" s="8"/>
      <c r="F89" s="8"/>
    </row>
    <row r="90" spans="1:6" s="5" customFormat="1" ht="29.25" customHeight="1">
      <c r="A90" s="6"/>
      <c r="B90" s="198"/>
      <c r="C90" s="7"/>
      <c r="D90" s="8"/>
      <c r="E90" s="8"/>
      <c r="F90" s="8"/>
    </row>
    <row r="91" spans="1:6" s="5" customFormat="1" ht="121.5" customHeight="1">
      <c r="A91" s="6" t="s">
        <v>75</v>
      </c>
      <c r="B91" s="198" t="s">
        <v>366</v>
      </c>
      <c r="C91" s="7" t="s">
        <v>11</v>
      </c>
      <c r="D91" s="8">
        <v>76</v>
      </c>
      <c r="E91" s="8"/>
      <c r="F91" s="8"/>
    </row>
    <row r="92" spans="1:6" s="5" customFormat="1" ht="112.5" customHeight="1">
      <c r="A92" s="6" t="s">
        <v>8</v>
      </c>
      <c r="B92" s="198" t="s">
        <v>91</v>
      </c>
      <c r="C92" s="7" t="s">
        <v>28</v>
      </c>
      <c r="D92" s="8">
        <v>156</v>
      </c>
      <c r="E92" s="8"/>
      <c r="F92" s="8"/>
    </row>
    <row r="93" spans="1:6" s="5" customFormat="1" ht="19.5" customHeight="1">
      <c r="A93" s="6"/>
      <c r="B93" s="204" t="s">
        <v>2</v>
      </c>
      <c r="C93" s="7"/>
      <c r="D93" s="8"/>
      <c r="E93" s="8"/>
      <c r="F93" s="19">
        <f>SUM(F83:F92)</f>
        <v>0</v>
      </c>
    </row>
    <row r="94" s="5" customFormat="1" ht="15"/>
    <row r="95" s="5" customFormat="1" ht="19.5" customHeight="1"/>
    <row r="96" s="5" customFormat="1" ht="19.5" customHeight="1"/>
    <row r="97" spans="1:6" s="203" customFormat="1" ht="57" customHeight="1">
      <c r="A97" s="16" t="s">
        <v>138</v>
      </c>
      <c r="B97" s="17" t="s">
        <v>14</v>
      </c>
      <c r="C97" s="21"/>
      <c r="D97" s="19"/>
      <c r="E97" s="19"/>
      <c r="F97" s="19"/>
    </row>
    <row r="98" spans="1:6" s="5" customFormat="1" ht="95.25" customHeight="1">
      <c r="A98" s="6" t="s">
        <v>7</v>
      </c>
      <c r="B98" s="198" t="s">
        <v>85</v>
      </c>
      <c r="C98" s="7" t="s">
        <v>28</v>
      </c>
      <c r="D98" s="8">
        <v>80.6</v>
      </c>
      <c r="E98" s="8"/>
      <c r="F98" s="8"/>
    </row>
    <row r="99" spans="1:6" s="5" customFormat="1" ht="79.5" customHeight="1">
      <c r="A99" s="6" t="s">
        <v>3</v>
      </c>
      <c r="B99" s="198" t="s">
        <v>367</v>
      </c>
      <c r="C99" s="7" t="s">
        <v>28</v>
      </c>
      <c r="D99" s="8">
        <v>18</v>
      </c>
      <c r="E99" s="8"/>
      <c r="F99" s="8"/>
    </row>
    <row r="100" spans="1:6" s="5" customFormat="1" ht="121.5" customHeight="1">
      <c r="A100" s="6" t="s">
        <v>49</v>
      </c>
      <c r="B100" s="198" t="s">
        <v>368</v>
      </c>
      <c r="C100" s="7" t="s">
        <v>26</v>
      </c>
      <c r="D100" s="8">
        <v>3</v>
      </c>
      <c r="E100" s="8"/>
      <c r="F100" s="8"/>
    </row>
    <row r="101" spans="1:6" s="5" customFormat="1" ht="29.25" customHeight="1">
      <c r="A101" s="6"/>
      <c r="B101" s="201" t="s">
        <v>2</v>
      </c>
      <c r="C101" s="7"/>
      <c r="D101" s="8"/>
      <c r="E101" s="8"/>
      <c r="F101" s="19">
        <f>SUM(F98:F100)</f>
        <v>0</v>
      </c>
    </row>
    <row r="102" spans="1:6" s="5" customFormat="1" ht="29.25" customHeight="1">
      <c r="A102" s="6"/>
      <c r="B102" s="15"/>
      <c r="C102" s="7"/>
      <c r="D102" s="8"/>
      <c r="E102" s="8"/>
      <c r="F102" s="8"/>
    </row>
    <row r="103" spans="1:6" s="5" customFormat="1" ht="29.25" customHeight="1">
      <c r="A103" s="6"/>
      <c r="B103" s="15"/>
      <c r="C103" s="7"/>
      <c r="D103" s="8"/>
      <c r="E103" s="8"/>
      <c r="F103" s="8"/>
    </row>
    <row r="104" spans="1:6" s="5" customFormat="1" ht="57" customHeight="1">
      <c r="A104" s="6" t="s">
        <v>114</v>
      </c>
      <c r="B104" s="205" t="s">
        <v>31</v>
      </c>
      <c r="C104" s="7"/>
      <c r="D104" s="8"/>
      <c r="E104" s="8"/>
      <c r="F104" s="8"/>
    </row>
    <row r="105" spans="1:6" s="5" customFormat="1" ht="19.5" customHeight="1">
      <c r="A105" s="6"/>
      <c r="B105" s="15"/>
      <c r="C105" s="7"/>
      <c r="D105" s="8"/>
      <c r="E105" s="8"/>
      <c r="F105" s="8"/>
    </row>
    <row r="106" spans="1:6" s="5" customFormat="1" ht="48.75" customHeight="1">
      <c r="A106" s="6" t="s">
        <v>7</v>
      </c>
      <c r="B106" s="198" t="s">
        <v>369</v>
      </c>
      <c r="C106" s="7" t="s">
        <v>11</v>
      </c>
      <c r="D106" s="8">
        <v>192</v>
      </c>
      <c r="E106" s="8"/>
      <c r="F106" s="8"/>
    </row>
    <row r="107" spans="1:6" s="5" customFormat="1" ht="409.5" customHeight="1">
      <c r="A107" s="6" t="s">
        <v>3</v>
      </c>
      <c r="B107" s="198" t="s">
        <v>370</v>
      </c>
      <c r="C107" s="7" t="s">
        <v>11</v>
      </c>
      <c r="D107" s="8">
        <v>192</v>
      </c>
      <c r="E107" s="8"/>
      <c r="F107" s="8"/>
    </row>
    <row r="108" spans="1:6" s="5" customFormat="1" ht="75" customHeight="1">
      <c r="A108" s="6" t="s">
        <v>49</v>
      </c>
      <c r="B108" s="198" t="s">
        <v>135</v>
      </c>
      <c r="C108" s="7" t="s">
        <v>26</v>
      </c>
      <c r="D108" s="8">
        <v>121</v>
      </c>
      <c r="E108" s="8"/>
      <c r="F108" s="8"/>
    </row>
    <row r="109" spans="1:6" s="5" customFormat="1" ht="321" customHeight="1">
      <c r="A109" s="6" t="s">
        <v>4</v>
      </c>
      <c r="B109" s="198" t="s">
        <v>371</v>
      </c>
      <c r="C109" s="7" t="s">
        <v>11</v>
      </c>
      <c r="D109" s="8">
        <v>115</v>
      </c>
      <c r="E109" s="8"/>
      <c r="F109" s="8"/>
    </row>
    <row r="110" spans="1:6" s="5" customFormat="1" ht="49.5" customHeight="1">
      <c r="A110" s="6" t="s">
        <v>5</v>
      </c>
      <c r="B110" s="15" t="s">
        <v>32</v>
      </c>
      <c r="C110" s="7" t="s">
        <v>11</v>
      </c>
      <c r="D110" s="8">
        <v>300</v>
      </c>
      <c r="E110" s="8"/>
      <c r="F110" s="8"/>
    </row>
    <row r="111" spans="1:6" s="5" customFormat="1" ht="90.75" customHeight="1">
      <c r="A111" s="6" t="s">
        <v>75</v>
      </c>
      <c r="B111" s="198" t="s">
        <v>33</v>
      </c>
      <c r="C111" s="7" t="s">
        <v>13</v>
      </c>
      <c r="D111" s="8">
        <v>1</v>
      </c>
      <c r="E111" s="8"/>
      <c r="F111" s="8"/>
    </row>
    <row r="112" spans="1:6" s="5" customFormat="1" ht="19.5" customHeight="1">
      <c r="A112" s="6"/>
      <c r="B112" s="201" t="s">
        <v>2</v>
      </c>
      <c r="C112" s="7"/>
      <c r="D112" s="8"/>
      <c r="E112" s="8"/>
      <c r="F112" s="19">
        <f>SUM(F106:F111)</f>
        <v>0</v>
      </c>
    </row>
    <row r="113" spans="1:6" s="5" customFormat="1" ht="19.5" customHeight="1">
      <c r="A113" s="6"/>
      <c r="B113" s="15"/>
      <c r="C113" s="7"/>
      <c r="D113" s="8"/>
      <c r="E113" s="8"/>
      <c r="F113" s="8"/>
    </row>
    <row r="114" spans="1:6" s="5" customFormat="1" ht="19.5" customHeight="1">
      <c r="A114" s="6"/>
      <c r="B114" s="15"/>
      <c r="C114" s="7"/>
      <c r="D114" s="8"/>
      <c r="E114" s="8"/>
      <c r="F114" s="8"/>
    </row>
    <row r="115" spans="1:6" s="203" customFormat="1" ht="19.5" customHeight="1">
      <c r="A115" s="16" t="s">
        <v>115</v>
      </c>
      <c r="B115" s="17" t="s">
        <v>12</v>
      </c>
      <c r="C115" s="21"/>
      <c r="D115" s="19"/>
      <c r="E115" s="19"/>
      <c r="F115" s="19"/>
    </row>
    <row r="116" spans="1:6" s="5" customFormat="1" ht="19.5" customHeight="1">
      <c r="A116" s="6"/>
      <c r="B116" s="6"/>
      <c r="C116" s="7"/>
      <c r="D116" s="8"/>
      <c r="E116" s="8"/>
      <c r="F116" s="8"/>
    </row>
    <row r="117" spans="1:6" s="5" customFormat="1" ht="169.5" customHeight="1">
      <c r="A117" s="6" t="s">
        <v>7</v>
      </c>
      <c r="B117" s="198" t="s">
        <v>144</v>
      </c>
      <c r="C117" s="7"/>
      <c r="D117" s="8"/>
      <c r="E117" s="8"/>
      <c r="F117" s="8"/>
    </row>
    <row r="118" spans="1:7" s="5" customFormat="1" ht="15">
      <c r="A118" s="206"/>
      <c r="B118" s="207"/>
      <c r="C118" s="208"/>
      <c r="D118" s="209"/>
      <c r="E118" s="209"/>
      <c r="F118" s="209"/>
      <c r="G118" s="210"/>
    </row>
    <row r="119" spans="1:7" s="5" customFormat="1" ht="30" customHeight="1">
      <c r="A119" s="206"/>
      <c r="B119" s="207" t="s">
        <v>20</v>
      </c>
      <c r="C119" s="208"/>
      <c r="D119" s="209"/>
      <c r="E119" s="209"/>
      <c r="F119" s="209"/>
      <c r="G119" s="210"/>
    </row>
    <row r="120" spans="1:7" s="5" customFormat="1" ht="30" customHeight="1">
      <c r="A120" s="206"/>
      <c r="B120" s="207" t="s">
        <v>92</v>
      </c>
      <c r="C120" s="208" t="s">
        <v>13</v>
      </c>
      <c r="D120" s="209">
        <v>16</v>
      </c>
      <c r="E120" s="209"/>
      <c r="F120" s="209"/>
      <c r="G120" s="210"/>
    </row>
    <row r="121" spans="1:7" s="5" customFormat="1" ht="30" customHeight="1">
      <c r="A121" s="206"/>
      <c r="B121" s="207" t="s">
        <v>93</v>
      </c>
      <c r="C121" s="208" t="s">
        <v>13</v>
      </c>
      <c r="D121" s="209">
        <v>5</v>
      </c>
      <c r="E121" s="209"/>
      <c r="F121" s="209"/>
      <c r="G121" s="210"/>
    </row>
    <row r="122" spans="1:7" s="5" customFormat="1" ht="30" customHeight="1">
      <c r="A122" s="206"/>
      <c r="B122" s="207" t="s">
        <v>38</v>
      </c>
      <c r="C122" s="208" t="s">
        <v>13</v>
      </c>
      <c r="D122" s="209">
        <v>3</v>
      </c>
      <c r="E122" s="209"/>
      <c r="F122" s="209"/>
      <c r="G122" s="210"/>
    </row>
    <row r="123" spans="1:7" s="5" customFormat="1" ht="30" customHeight="1">
      <c r="A123" s="206"/>
      <c r="B123" s="207" t="s">
        <v>39</v>
      </c>
      <c r="C123" s="208" t="s">
        <v>13</v>
      </c>
      <c r="D123" s="209">
        <v>9</v>
      </c>
      <c r="E123" s="209"/>
      <c r="F123" s="209"/>
      <c r="G123" s="210"/>
    </row>
    <row r="124" spans="1:6" s="5" customFormat="1" ht="30">
      <c r="A124" s="6" t="s">
        <v>3</v>
      </c>
      <c r="B124" s="15" t="s">
        <v>101</v>
      </c>
      <c r="C124" s="7"/>
      <c r="D124" s="8"/>
      <c r="E124" s="8"/>
      <c r="F124" s="8"/>
    </row>
    <row r="125" spans="1:7" s="5" customFormat="1" ht="52.5" customHeight="1">
      <c r="A125" s="206"/>
      <c r="B125" s="207" t="s">
        <v>94</v>
      </c>
      <c r="C125" s="208" t="s">
        <v>13</v>
      </c>
      <c r="D125" s="209">
        <v>1</v>
      </c>
      <c r="E125" s="209"/>
      <c r="F125" s="209"/>
      <c r="G125" s="210"/>
    </row>
    <row r="126" spans="1:7" s="5" customFormat="1" ht="57" customHeight="1">
      <c r="A126" s="206"/>
      <c r="B126" s="207" t="s">
        <v>95</v>
      </c>
      <c r="C126" s="208" t="s">
        <v>13</v>
      </c>
      <c r="D126" s="209">
        <v>1</v>
      </c>
      <c r="E126" s="209"/>
      <c r="F126" s="209"/>
      <c r="G126" s="210"/>
    </row>
    <row r="127" spans="1:6" s="5" customFormat="1" ht="36.75" customHeight="1">
      <c r="A127" s="6" t="s">
        <v>49</v>
      </c>
      <c r="B127" s="15" t="s">
        <v>100</v>
      </c>
      <c r="C127" s="7"/>
      <c r="D127" s="8"/>
      <c r="E127" s="8"/>
      <c r="F127" s="8"/>
    </row>
    <row r="128" spans="1:7" s="5" customFormat="1" ht="42.75" customHeight="1">
      <c r="A128" s="206"/>
      <c r="B128" s="207" t="s">
        <v>96</v>
      </c>
      <c r="C128" s="208" t="s">
        <v>13</v>
      </c>
      <c r="D128" s="209">
        <v>1</v>
      </c>
      <c r="E128" s="209"/>
      <c r="F128" s="209"/>
      <c r="G128" s="210"/>
    </row>
    <row r="129" spans="1:7" s="5" customFormat="1" ht="38.25" customHeight="1">
      <c r="A129" s="206"/>
      <c r="B129" s="207" t="s">
        <v>97</v>
      </c>
      <c r="C129" s="208" t="s">
        <v>13</v>
      </c>
      <c r="D129" s="209">
        <v>1</v>
      </c>
      <c r="E129" s="209"/>
      <c r="F129" s="209"/>
      <c r="G129" s="210"/>
    </row>
    <row r="130" spans="1:7" s="5" customFormat="1" ht="30" customHeight="1">
      <c r="A130" s="206"/>
      <c r="B130" s="207"/>
      <c r="C130" s="208"/>
      <c r="D130" s="209"/>
      <c r="E130" s="209"/>
      <c r="F130" s="209"/>
      <c r="G130" s="210"/>
    </row>
    <row r="131" spans="1:7" s="5" customFormat="1" ht="52.5" customHeight="1">
      <c r="A131" s="206" t="s">
        <v>59</v>
      </c>
      <c r="B131" s="207" t="s">
        <v>99</v>
      </c>
      <c r="C131" s="208"/>
      <c r="D131" s="209"/>
      <c r="E131" s="209"/>
      <c r="F131" s="209"/>
      <c r="G131" s="210"/>
    </row>
    <row r="132" spans="1:7" s="5" customFormat="1" ht="30" customHeight="1">
      <c r="A132" s="206"/>
      <c r="B132" s="207" t="s">
        <v>133</v>
      </c>
      <c r="C132" s="208" t="s">
        <v>13</v>
      </c>
      <c r="D132" s="209">
        <v>2</v>
      </c>
      <c r="E132" s="209"/>
      <c r="F132" s="209"/>
      <c r="G132" s="210"/>
    </row>
    <row r="133" spans="1:7" s="5" customFormat="1" ht="30" customHeight="1">
      <c r="A133" s="206"/>
      <c r="B133" s="207"/>
      <c r="C133" s="208"/>
      <c r="D133" s="209"/>
      <c r="E133" s="209"/>
      <c r="F133" s="209"/>
      <c r="G133" s="210"/>
    </row>
    <row r="134" spans="1:7" s="5" customFormat="1" ht="39.75" customHeight="1">
      <c r="A134" s="206" t="s">
        <v>60</v>
      </c>
      <c r="B134" s="207" t="s">
        <v>98</v>
      </c>
      <c r="C134" s="208"/>
      <c r="D134" s="209"/>
      <c r="E134" s="209"/>
      <c r="F134" s="209"/>
      <c r="G134" s="210"/>
    </row>
    <row r="135" spans="1:7" s="5" customFormat="1" ht="30" customHeight="1">
      <c r="A135" s="206"/>
      <c r="B135" s="207" t="s">
        <v>61</v>
      </c>
      <c r="C135" s="208" t="s">
        <v>13</v>
      </c>
      <c r="D135" s="209">
        <v>3</v>
      </c>
      <c r="E135" s="209"/>
      <c r="F135" s="209"/>
      <c r="G135" s="210"/>
    </row>
    <row r="136" spans="1:7" s="5" customFormat="1" ht="30" customHeight="1">
      <c r="A136" s="206"/>
      <c r="B136" s="207" t="s">
        <v>62</v>
      </c>
      <c r="C136" s="208" t="s">
        <v>13</v>
      </c>
      <c r="D136" s="209">
        <v>12</v>
      </c>
      <c r="E136" s="209"/>
      <c r="F136" s="209"/>
      <c r="G136" s="210"/>
    </row>
    <row r="137" spans="1:7" s="5" customFormat="1" ht="92.25" customHeight="1">
      <c r="A137" s="206"/>
      <c r="B137" s="211" t="s">
        <v>132</v>
      </c>
      <c r="C137" s="208" t="s">
        <v>13</v>
      </c>
      <c r="D137" s="209">
        <v>1</v>
      </c>
      <c r="E137" s="209"/>
      <c r="F137" s="209"/>
      <c r="G137" s="210"/>
    </row>
    <row r="138" spans="1:6" s="5" customFormat="1" ht="15">
      <c r="A138" s="6"/>
      <c r="B138" s="15"/>
      <c r="C138" s="7"/>
      <c r="D138" s="8"/>
      <c r="E138" s="8"/>
      <c r="F138" s="8"/>
    </row>
    <row r="139" spans="1:6" s="5" customFormat="1" ht="15">
      <c r="A139" s="6"/>
      <c r="B139" s="15"/>
      <c r="C139" s="7"/>
      <c r="D139" s="8"/>
      <c r="E139" s="8"/>
      <c r="F139" s="8"/>
    </row>
    <row r="140" spans="1:6" s="5" customFormat="1" ht="165">
      <c r="A140" s="6" t="s">
        <v>75</v>
      </c>
      <c r="B140" s="198" t="s">
        <v>372</v>
      </c>
      <c r="C140" s="7"/>
      <c r="D140" s="8"/>
      <c r="E140" s="8"/>
      <c r="F140" s="8"/>
    </row>
    <row r="141" spans="1:7" s="5" customFormat="1" ht="30" customHeight="1">
      <c r="A141" s="206"/>
      <c r="B141" s="207" t="s">
        <v>142</v>
      </c>
      <c r="C141" s="208" t="s">
        <v>13</v>
      </c>
      <c r="D141" s="209">
        <v>24</v>
      </c>
      <c r="E141" s="209"/>
      <c r="F141" s="209"/>
      <c r="G141" s="210"/>
    </row>
    <row r="142" spans="1:7" s="5" customFormat="1" ht="30" customHeight="1">
      <c r="A142" s="206"/>
      <c r="B142" s="207" t="s">
        <v>143</v>
      </c>
      <c r="C142" s="208" t="s">
        <v>13</v>
      </c>
      <c r="D142" s="209">
        <v>9</v>
      </c>
      <c r="E142" s="209"/>
      <c r="F142" s="209"/>
      <c r="G142" s="210"/>
    </row>
    <row r="143" spans="1:6" s="5" customFormat="1" ht="15">
      <c r="A143" s="6"/>
      <c r="B143" s="18" t="s">
        <v>2</v>
      </c>
      <c r="C143" s="7"/>
      <c r="D143" s="8"/>
      <c r="E143" s="8"/>
      <c r="F143" s="19">
        <f>SUM(F117:F142)</f>
        <v>0</v>
      </c>
    </row>
    <row r="144" spans="1:6" s="5" customFormat="1" ht="15">
      <c r="A144" s="6"/>
      <c r="B144" s="18"/>
      <c r="C144" s="7"/>
      <c r="D144" s="8"/>
      <c r="E144" s="8"/>
      <c r="F144" s="19"/>
    </row>
    <row r="145" spans="1:6" s="5" customFormat="1" ht="15">
      <c r="A145" s="6"/>
      <c r="B145" s="18"/>
      <c r="C145" s="7"/>
      <c r="D145" s="8"/>
      <c r="E145" s="8"/>
      <c r="F145" s="19"/>
    </row>
    <row r="146" spans="1:6" s="5" customFormat="1" ht="15">
      <c r="A146" s="6"/>
      <c r="B146" s="18"/>
      <c r="C146" s="7"/>
      <c r="D146" s="8"/>
      <c r="E146" s="8"/>
      <c r="F146" s="19"/>
    </row>
    <row r="147" spans="1:6" s="5" customFormat="1" ht="15">
      <c r="A147" s="16" t="s">
        <v>116</v>
      </c>
      <c r="B147" s="17" t="s">
        <v>122</v>
      </c>
      <c r="C147" s="7"/>
      <c r="D147" s="8"/>
      <c r="E147" s="8"/>
      <c r="F147" s="8"/>
    </row>
    <row r="148" spans="1:6" s="5" customFormat="1" ht="15">
      <c r="A148" s="6"/>
      <c r="B148" s="15"/>
      <c r="C148" s="7"/>
      <c r="D148" s="8"/>
      <c r="E148" s="8"/>
      <c r="F148" s="8"/>
    </row>
    <row r="149" spans="1:6" s="5" customFormat="1" ht="48" customHeight="1">
      <c r="A149" s="6" t="s">
        <v>7</v>
      </c>
      <c r="B149" s="15" t="s">
        <v>128</v>
      </c>
      <c r="C149" s="7" t="s">
        <v>11</v>
      </c>
      <c r="D149" s="8">
        <v>234</v>
      </c>
      <c r="E149" s="8"/>
      <c r="F149" s="8"/>
    </row>
    <row r="150" spans="1:6" s="5" customFormat="1" ht="22.5" customHeight="1">
      <c r="A150" s="6"/>
      <c r="B150" s="28"/>
      <c r="C150" s="7"/>
      <c r="D150" s="8"/>
      <c r="E150" s="8"/>
      <c r="F150" s="8"/>
    </row>
    <row r="151" spans="1:6" s="5" customFormat="1" ht="19.5" customHeight="1">
      <c r="A151" s="6"/>
      <c r="B151" s="18" t="s">
        <v>2</v>
      </c>
      <c r="C151" s="7"/>
      <c r="D151" s="8"/>
      <c r="E151" s="8"/>
      <c r="F151" s="19">
        <f>SUM(F149:F150)</f>
        <v>0</v>
      </c>
    </row>
    <row r="152" spans="1:6" s="5" customFormat="1" ht="19.5" customHeight="1">
      <c r="A152" s="6"/>
      <c r="B152" s="18"/>
      <c r="C152" s="7"/>
      <c r="D152" s="8"/>
      <c r="E152" s="8"/>
      <c r="F152" s="19"/>
    </row>
    <row r="153" spans="1:6" s="5" customFormat="1" ht="19.5" customHeight="1">
      <c r="A153" s="6"/>
      <c r="B153" s="18"/>
      <c r="C153" s="7"/>
      <c r="D153" s="8"/>
      <c r="E153" s="8"/>
      <c r="F153" s="19"/>
    </row>
    <row r="154" spans="1:6" s="5" customFormat="1" ht="15">
      <c r="A154" s="16" t="s">
        <v>123</v>
      </c>
      <c r="B154" s="17" t="s">
        <v>153</v>
      </c>
      <c r="C154" s="7"/>
      <c r="D154" s="8"/>
      <c r="E154" s="8"/>
      <c r="F154" s="8"/>
    </row>
    <row r="155" spans="1:6" s="5" customFormat="1" ht="15">
      <c r="A155" s="6"/>
      <c r="B155" s="15"/>
      <c r="C155" s="7"/>
      <c r="D155" s="8"/>
      <c r="E155" s="8"/>
      <c r="F155" s="8"/>
    </row>
    <row r="156" spans="1:6" s="5" customFormat="1" ht="75" customHeight="1">
      <c r="A156" s="6" t="s">
        <v>7</v>
      </c>
      <c r="B156" s="15" t="s">
        <v>154</v>
      </c>
      <c r="C156" s="7" t="s">
        <v>11</v>
      </c>
      <c r="D156" s="8">
        <v>284.6</v>
      </c>
      <c r="E156" s="8"/>
      <c r="F156" s="8"/>
    </row>
    <row r="157" spans="1:6" s="5" customFormat="1" ht="22.5" customHeight="1">
      <c r="A157" s="6"/>
      <c r="B157" s="28"/>
      <c r="C157" s="7"/>
      <c r="D157" s="8"/>
      <c r="E157" s="8"/>
      <c r="F157" s="8"/>
    </row>
    <row r="158" spans="1:6" s="5" customFormat="1" ht="19.5" customHeight="1">
      <c r="A158" s="6"/>
      <c r="B158" s="18" t="s">
        <v>2</v>
      </c>
      <c r="C158" s="7"/>
      <c r="D158" s="8"/>
      <c r="E158" s="8"/>
      <c r="F158" s="19">
        <f>SUM(F156:F157)</f>
        <v>0</v>
      </c>
    </row>
    <row r="159" spans="1:6" s="5" customFormat="1" ht="15">
      <c r="A159" s="6"/>
      <c r="B159" s="15"/>
      <c r="C159" s="7"/>
      <c r="D159" s="8"/>
      <c r="E159" s="8"/>
      <c r="F159" s="8"/>
    </row>
    <row r="160" spans="1:6" s="5" customFormat="1" ht="15">
      <c r="A160" s="16" t="s">
        <v>127</v>
      </c>
      <c r="B160" s="17" t="s">
        <v>119</v>
      </c>
      <c r="C160" s="7"/>
      <c r="D160" s="8"/>
      <c r="E160" s="8"/>
      <c r="F160" s="8"/>
    </row>
    <row r="161" spans="1:6" s="5" customFormat="1" ht="15">
      <c r="A161" s="6"/>
      <c r="B161" s="15"/>
      <c r="C161" s="7"/>
      <c r="D161" s="8"/>
      <c r="E161" s="8"/>
      <c r="F161" s="8"/>
    </row>
    <row r="162" spans="1:6" s="5" customFormat="1" ht="48" customHeight="1">
      <c r="A162" s="6" t="s">
        <v>7</v>
      </c>
      <c r="B162" s="15" t="s">
        <v>121</v>
      </c>
      <c r="C162" s="7" t="s">
        <v>11</v>
      </c>
      <c r="D162" s="8">
        <v>299.8</v>
      </c>
      <c r="E162" s="8"/>
      <c r="F162" s="8"/>
    </row>
    <row r="163" spans="1:6" s="5" customFormat="1" ht="22.5" customHeight="1">
      <c r="A163" s="6"/>
      <c r="B163" s="28"/>
      <c r="C163" s="7"/>
      <c r="D163" s="8"/>
      <c r="E163" s="8"/>
      <c r="F163" s="8"/>
    </row>
    <row r="164" spans="1:6" s="5" customFormat="1" ht="48" customHeight="1">
      <c r="A164" s="6" t="s">
        <v>3</v>
      </c>
      <c r="B164" s="15" t="s">
        <v>120</v>
      </c>
      <c r="C164" s="7" t="s">
        <v>11</v>
      </c>
      <c r="D164" s="8">
        <v>493</v>
      </c>
      <c r="E164" s="8"/>
      <c r="F164" s="8"/>
    </row>
    <row r="165" spans="1:6" s="5" customFormat="1" ht="22.5" customHeight="1">
      <c r="A165" s="6"/>
      <c r="B165" s="28"/>
      <c r="C165" s="7"/>
      <c r="D165" s="8"/>
      <c r="E165" s="8"/>
      <c r="F165" s="8"/>
    </row>
    <row r="166" spans="1:6" s="5" customFormat="1" ht="19.5" customHeight="1">
      <c r="A166" s="6"/>
      <c r="B166" s="18" t="s">
        <v>2</v>
      </c>
      <c r="C166" s="7"/>
      <c r="D166" s="8"/>
      <c r="E166" s="8"/>
      <c r="F166" s="19">
        <f>SUM(F162:F164)</f>
        <v>0</v>
      </c>
    </row>
    <row r="167" spans="1:6" s="5" customFormat="1" ht="19.5" customHeight="1">
      <c r="A167" s="6"/>
      <c r="B167" s="18"/>
      <c r="C167" s="7"/>
      <c r="D167" s="8"/>
      <c r="E167" s="8"/>
      <c r="F167" s="19"/>
    </row>
    <row r="168" spans="1:6" s="5" customFormat="1" ht="19.5" customHeight="1">
      <c r="A168" s="6"/>
      <c r="B168" s="18"/>
      <c r="C168" s="7"/>
      <c r="D168" s="8"/>
      <c r="E168" s="8"/>
      <c r="F168" s="19"/>
    </row>
    <row r="169" spans="1:6" s="5" customFormat="1" ht="15">
      <c r="A169" s="16" t="s">
        <v>140</v>
      </c>
      <c r="B169" s="17" t="s">
        <v>148</v>
      </c>
      <c r="C169" s="7"/>
      <c r="D169" s="8"/>
      <c r="E169" s="8"/>
      <c r="F169" s="8"/>
    </row>
    <row r="170" spans="1:6" s="5" customFormat="1" ht="15">
      <c r="A170" s="6"/>
      <c r="B170" s="15"/>
      <c r="C170" s="7"/>
      <c r="D170" s="8"/>
      <c r="E170" s="8"/>
      <c r="F170" s="8"/>
    </row>
    <row r="171" spans="1:6" s="5" customFormat="1" ht="125.25" customHeight="1">
      <c r="A171" s="6" t="s">
        <v>7</v>
      </c>
      <c r="B171" s="198" t="s">
        <v>373</v>
      </c>
      <c r="C171" s="7" t="s">
        <v>13</v>
      </c>
      <c r="D171" s="8">
        <v>1</v>
      </c>
      <c r="E171" s="8"/>
      <c r="F171" s="8"/>
    </row>
    <row r="172" spans="1:6" s="5" customFormat="1" ht="22.5" customHeight="1">
      <c r="A172" s="6"/>
      <c r="B172" s="28"/>
      <c r="C172" s="7"/>
      <c r="D172" s="8"/>
      <c r="E172" s="8"/>
      <c r="F172" s="8"/>
    </row>
    <row r="173" spans="1:6" s="5" customFormat="1" ht="76.5" customHeight="1">
      <c r="A173" s="6" t="s">
        <v>3</v>
      </c>
      <c r="B173" s="15" t="s">
        <v>152</v>
      </c>
      <c r="C173" s="7" t="s">
        <v>13</v>
      </c>
      <c r="D173" s="8">
        <v>1</v>
      </c>
      <c r="E173" s="8"/>
      <c r="F173" s="8"/>
    </row>
    <row r="174" spans="1:6" s="5" customFormat="1" ht="22.5" customHeight="1">
      <c r="A174" s="6"/>
      <c r="B174" s="28"/>
      <c r="C174" s="7"/>
      <c r="D174" s="8"/>
      <c r="E174" s="8"/>
      <c r="F174" s="8"/>
    </row>
    <row r="175" spans="1:6" s="5" customFormat="1" ht="19.5" customHeight="1">
      <c r="A175" s="6"/>
      <c r="B175" s="18" t="s">
        <v>2</v>
      </c>
      <c r="C175" s="7"/>
      <c r="D175" s="8"/>
      <c r="E175" s="8"/>
      <c r="F175" s="19">
        <f>SUM(F171:F173)</f>
        <v>0</v>
      </c>
    </row>
    <row r="176" spans="1:6" s="5" customFormat="1" ht="19.5" customHeight="1">
      <c r="A176" s="6"/>
      <c r="B176" s="18"/>
      <c r="C176" s="7"/>
      <c r="D176" s="8"/>
      <c r="E176" s="8"/>
      <c r="F176" s="19"/>
    </row>
    <row r="177" spans="1:6" s="5" customFormat="1" ht="19.5" customHeight="1">
      <c r="A177" s="6"/>
      <c r="B177" s="18"/>
      <c r="C177" s="7"/>
      <c r="D177" s="8"/>
      <c r="E177" s="8"/>
      <c r="F177" s="19"/>
    </row>
    <row r="178" spans="1:6" s="5" customFormat="1" ht="15">
      <c r="A178" s="16" t="s">
        <v>147</v>
      </c>
      <c r="B178" s="17" t="s">
        <v>146</v>
      </c>
      <c r="C178" s="7"/>
      <c r="D178" s="8"/>
      <c r="E178" s="8"/>
      <c r="F178" s="8"/>
    </row>
    <row r="179" spans="1:6" s="5" customFormat="1" ht="15">
      <c r="A179" s="6"/>
      <c r="B179" s="15"/>
      <c r="C179" s="7"/>
      <c r="D179" s="8"/>
      <c r="E179" s="8"/>
      <c r="F179" s="8"/>
    </row>
    <row r="180" spans="1:6" s="5" customFormat="1" ht="48" customHeight="1">
      <c r="A180" s="6" t="s">
        <v>7</v>
      </c>
      <c r="B180" s="15" t="s">
        <v>125</v>
      </c>
      <c r="C180" s="7"/>
      <c r="D180" s="8"/>
      <c r="E180" s="8"/>
      <c r="F180" s="8"/>
    </row>
    <row r="181" spans="1:6" s="5" customFormat="1" ht="22.5" customHeight="1">
      <c r="A181" s="6"/>
      <c r="B181" s="15" t="s">
        <v>129</v>
      </c>
      <c r="C181" s="7" t="s">
        <v>13</v>
      </c>
      <c r="D181" s="8">
        <v>5</v>
      </c>
      <c r="E181" s="8"/>
      <c r="F181" s="8"/>
    </row>
    <row r="182" spans="1:6" s="5" customFormat="1" ht="22.5" customHeight="1">
      <c r="A182" s="6"/>
      <c r="B182" s="15" t="s">
        <v>124</v>
      </c>
      <c r="C182" s="7" t="s">
        <v>13</v>
      </c>
      <c r="D182" s="8">
        <v>2</v>
      </c>
      <c r="E182" s="8"/>
      <c r="F182" s="8"/>
    </row>
    <row r="183" spans="1:6" s="5" customFormat="1" ht="34.5" customHeight="1">
      <c r="A183" s="6"/>
      <c r="B183" s="15" t="s">
        <v>344</v>
      </c>
      <c r="C183" s="7" t="s">
        <v>13</v>
      </c>
      <c r="D183" s="8">
        <v>5</v>
      </c>
      <c r="E183" s="8"/>
      <c r="F183" s="8"/>
    </row>
    <row r="184" spans="1:6" s="5" customFormat="1" ht="43.5" customHeight="1">
      <c r="A184" s="6"/>
      <c r="B184" s="15" t="s">
        <v>130</v>
      </c>
      <c r="C184" s="7" t="s">
        <v>13</v>
      </c>
      <c r="D184" s="8">
        <v>1</v>
      </c>
      <c r="E184" s="8"/>
      <c r="F184" s="8"/>
    </row>
    <row r="185" spans="1:6" s="181" customFormat="1" ht="319.5" customHeight="1">
      <c r="A185" s="212" t="s">
        <v>3</v>
      </c>
      <c r="B185" s="213" t="s">
        <v>343</v>
      </c>
      <c r="C185" s="214"/>
      <c r="D185" s="215"/>
      <c r="E185" s="215"/>
      <c r="F185" s="215"/>
    </row>
    <row r="186" spans="1:6" s="181" customFormat="1" ht="20.25" customHeight="1">
      <c r="A186" s="212"/>
      <c r="B186" s="213" t="s">
        <v>131</v>
      </c>
      <c r="C186" s="214"/>
      <c r="D186" s="215">
        <v>1</v>
      </c>
      <c r="E186" s="215"/>
      <c r="F186" s="215"/>
    </row>
    <row r="187" spans="1:6" s="5" customFormat="1" ht="19.5" customHeight="1">
      <c r="A187" s="6"/>
      <c r="B187" s="18" t="s">
        <v>2</v>
      </c>
      <c r="C187" s="7"/>
      <c r="D187" s="8"/>
      <c r="E187" s="8"/>
      <c r="F187" s="19">
        <f>SUM(F181:F186)</f>
        <v>0</v>
      </c>
    </row>
    <row r="188" spans="1:6" s="181" customFormat="1" ht="20.25" customHeight="1">
      <c r="A188" s="212"/>
      <c r="B188" s="213"/>
      <c r="C188" s="214"/>
      <c r="D188" s="215"/>
      <c r="E188" s="215"/>
      <c r="F188" s="215"/>
    </row>
    <row r="189" spans="1:6" s="181" customFormat="1" ht="20.25" customHeight="1">
      <c r="A189" s="212"/>
      <c r="B189" s="213"/>
      <c r="C189" s="214"/>
      <c r="D189" s="215"/>
      <c r="E189" s="215"/>
      <c r="F189" s="215"/>
    </row>
    <row r="190" spans="1:6" s="5" customFormat="1" ht="15">
      <c r="A190" s="16" t="s">
        <v>151</v>
      </c>
      <c r="B190" s="17" t="s">
        <v>34</v>
      </c>
      <c r="C190" s="7"/>
      <c r="D190" s="8"/>
      <c r="E190" s="8"/>
      <c r="F190" s="8"/>
    </row>
    <row r="191" spans="1:6" s="181" customFormat="1" ht="20.25" customHeight="1">
      <c r="A191" s="212"/>
      <c r="B191" s="213"/>
      <c r="C191" s="214"/>
      <c r="D191" s="215"/>
      <c r="E191" s="215"/>
      <c r="F191" s="215"/>
    </row>
    <row r="192" spans="1:6" s="5" customFormat="1" ht="48" customHeight="1">
      <c r="A192" s="6" t="s">
        <v>7</v>
      </c>
      <c r="B192" s="216" t="s">
        <v>145</v>
      </c>
      <c r="C192" s="7" t="s">
        <v>13</v>
      </c>
      <c r="D192" s="8">
        <v>1</v>
      </c>
      <c r="E192" s="8"/>
      <c r="F192" s="8"/>
    </row>
    <row r="193" spans="1:6" s="5" customFormat="1" ht="22.5" customHeight="1">
      <c r="A193" s="6"/>
      <c r="B193" s="28"/>
      <c r="C193" s="7"/>
      <c r="D193" s="8"/>
      <c r="E193" s="8"/>
      <c r="F193" s="8"/>
    </row>
    <row r="194" spans="1:6" s="5" customFormat="1" ht="19.5" customHeight="1">
      <c r="A194" s="6"/>
      <c r="B194" s="18" t="s">
        <v>2</v>
      </c>
      <c r="C194" s="7"/>
      <c r="D194" s="8"/>
      <c r="E194" s="8"/>
      <c r="F194" s="19">
        <f>SUM(F190:F192)</f>
        <v>0</v>
      </c>
    </row>
    <row r="195" spans="1:6" s="5" customFormat="1" ht="19.5" customHeight="1">
      <c r="A195" s="6"/>
      <c r="B195" s="18"/>
      <c r="C195" s="7"/>
      <c r="D195" s="8"/>
      <c r="E195" s="8"/>
      <c r="F195" s="19"/>
    </row>
    <row r="196" spans="1:6" s="5" customFormat="1" ht="19.5" customHeight="1">
      <c r="A196" s="6"/>
      <c r="B196" s="18"/>
      <c r="C196" s="7"/>
      <c r="D196" s="8"/>
      <c r="E196" s="8"/>
      <c r="F196" s="19"/>
    </row>
    <row r="197" spans="1:6" s="5" customFormat="1" ht="19.5" customHeight="1">
      <c r="A197" s="6"/>
      <c r="B197" s="18"/>
      <c r="C197" s="7"/>
      <c r="D197" s="8"/>
      <c r="E197" s="8"/>
      <c r="F197" s="19"/>
    </row>
    <row r="198" spans="1:6" s="5" customFormat="1" ht="19.5" customHeight="1">
      <c r="A198" s="6"/>
      <c r="B198" s="18"/>
      <c r="C198" s="7"/>
      <c r="D198" s="8"/>
      <c r="E198" s="8"/>
      <c r="F198" s="19"/>
    </row>
    <row r="199" spans="1:6" s="5" customFormat="1" ht="19.5" customHeight="1">
      <c r="A199" s="6"/>
      <c r="B199" s="18"/>
      <c r="C199" s="7"/>
      <c r="D199" s="8"/>
      <c r="E199" s="8"/>
      <c r="F199" s="19"/>
    </row>
    <row r="200" spans="1:6" s="5" customFormat="1" ht="19.5" customHeight="1">
      <c r="A200" s="6"/>
      <c r="B200" s="18"/>
      <c r="C200" s="7"/>
      <c r="D200" s="8"/>
      <c r="E200" s="8"/>
      <c r="F200" s="19"/>
    </row>
    <row r="201" spans="1:6" s="5" customFormat="1" ht="19.5" customHeight="1">
      <c r="A201" s="6"/>
      <c r="B201" s="18"/>
      <c r="C201" s="7"/>
      <c r="D201" s="8"/>
      <c r="E201" s="8"/>
      <c r="F201" s="19"/>
    </row>
    <row r="202" spans="1:6" s="5" customFormat="1" ht="19.5" customHeight="1">
      <c r="A202" s="6"/>
      <c r="B202" s="217" t="s">
        <v>342</v>
      </c>
      <c r="C202" s="7"/>
      <c r="D202" s="8"/>
      <c r="E202" s="8"/>
      <c r="F202" s="19"/>
    </row>
    <row r="203" spans="1:6" s="5" customFormat="1" ht="19.5" customHeight="1">
      <c r="A203" s="6"/>
      <c r="B203" s="18"/>
      <c r="C203" s="7"/>
      <c r="D203" s="8"/>
      <c r="E203" s="8"/>
      <c r="F203" s="19"/>
    </row>
    <row r="204" spans="1:6" s="5" customFormat="1" ht="19.5" customHeight="1">
      <c r="A204" s="6"/>
      <c r="B204" s="18"/>
      <c r="C204" s="7"/>
      <c r="D204" s="8"/>
      <c r="E204" s="8"/>
      <c r="F204" s="19"/>
    </row>
    <row r="205" spans="1:6" s="5" customFormat="1" ht="19.5" customHeight="1">
      <c r="A205" s="21"/>
      <c r="B205" s="17" t="s">
        <v>24</v>
      </c>
      <c r="C205" s="22"/>
      <c r="D205" s="16"/>
      <c r="E205" s="16" t="s">
        <v>22</v>
      </c>
      <c r="F205" s="16" t="s">
        <v>21</v>
      </c>
    </row>
    <row r="206" spans="1:6" s="5" customFormat="1" ht="15">
      <c r="A206" s="16" t="s">
        <v>15</v>
      </c>
      <c r="B206" s="17" t="s">
        <v>110</v>
      </c>
      <c r="C206" s="23"/>
      <c r="D206" s="8"/>
      <c r="E206" s="8"/>
      <c r="F206" s="19">
        <f>SUM(F10)</f>
        <v>0</v>
      </c>
    </row>
    <row r="207" spans="1:6" s="5" customFormat="1" ht="15">
      <c r="A207" s="16" t="s">
        <v>16</v>
      </c>
      <c r="B207" s="17" t="s">
        <v>25</v>
      </c>
      <c r="C207" s="23"/>
      <c r="D207" s="8"/>
      <c r="E207" s="8"/>
      <c r="F207" s="19">
        <f>F35</f>
        <v>0</v>
      </c>
    </row>
    <row r="208" spans="1:6" s="5" customFormat="1" ht="15">
      <c r="A208" s="16" t="s">
        <v>17</v>
      </c>
      <c r="B208" s="17" t="s">
        <v>111</v>
      </c>
      <c r="C208" s="23"/>
      <c r="D208" s="8"/>
      <c r="E208" s="8"/>
      <c r="F208" s="19">
        <f>SUM(F46)</f>
        <v>0</v>
      </c>
    </row>
    <row r="209" spans="1:6" s="5" customFormat="1" ht="15">
      <c r="A209" s="16" t="s">
        <v>117</v>
      </c>
      <c r="B209" s="17" t="s">
        <v>67</v>
      </c>
      <c r="C209" s="23"/>
      <c r="D209" s="8"/>
      <c r="E209" s="8"/>
      <c r="F209" s="19">
        <f>SUM(F57)</f>
        <v>0</v>
      </c>
    </row>
    <row r="210" spans="1:6" s="5" customFormat="1" ht="15">
      <c r="A210" s="16" t="s">
        <v>112</v>
      </c>
      <c r="B210" s="17" t="s">
        <v>139</v>
      </c>
      <c r="C210" s="23"/>
      <c r="D210" s="8"/>
      <c r="E210" s="8"/>
      <c r="F210" s="19">
        <f>SUM(F65)</f>
        <v>0</v>
      </c>
    </row>
    <row r="211" spans="1:6" s="5" customFormat="1" ht="15">
      <c r="A211" s="16" t="s">
        <v>141</v>
      </c>
      <c r="B211" s="17" t="s">
        <v>102</v>
      </c>
      <c r="C211" s="23"/>
      <c r="D211" s="8"/>
      <c r="E211" s="8"/>
      <c r="F211" s="19">
        <f>SUM(F77)</f>
        <v>0</v>
      </c>
    </row>
    <row r="212" spans="1:6" s="5" customFormat="1" ht="15">
      <c r="A212" s="16" t="s">
        <v>36</v>
      </c>
      <c r="B212" s="17" t="s">
        <v>113</v>
      </c>
      <c r="C212" s="23"/>
      <c r="D212" s="8"/>
      <c r="E212" s="8"/>
      <c r="F212" s="19">
        <f>SUM(F93)</f>
        <v>0</v>
      </c>
    </row>
    <row r="213" spans="1:6" s="5" customFormat="1" ht="15">
      <c r="A213" s="16" t="s">
        <v>37</v>
      </c>
      <c r="B213" s="17" t="s">
        <v>14</v>
      </c>
      <c r="C213" s="23"/>
      <c r="D213" s="8"/>
      <c r="E213" s="8"/>
      <c r="F213" s="19">
        <f>SUM(F101)</f>
        <v>0</v>
      </c>
    </row>
    <row r="214" spans="1:6" s="5" customFormat="1" ht="15">
      <c r="A214" s="16" t="s">
        <v>114</v>
      </c>
      <c r="B214" s="17" t="s">
        <v>31</v>
      </c>
      <c r="C214" s="23"/>
      <c r="D214" s="8"/>
      <c r="E214" s="8"/>
      <c r="F214" s="19">
        <f>SUM(F112)</f>
        <v>0</v>
      </c>
    </row>
    <row r="215" spans="1:6" s="5" customFormat="1" ht="15">
      <c r="A215" s="16" t="s">
        <v>115</v>
      </c>
      <c r="B215" s="17" t="s">
        <v>12</v>
      </c>
      <c r="C215" s="23"/>
      <c r="D215" s="8"/>
      <c r="E215" s="8"/>
      <c r="F215" s="19">
        <f>SUM(F143)</f>
        <v>0</v>
      </c>
    </row>
    <row r="216" spans="1:6" s="5" customFormat="1" ht="15">
      <c r="A216" s="16" t="s">
        <v>116</v>
      </c>
      <c r="B216" s="17" t="s">
        <v>126</v>
      </c>
      <c r="C216" s="23"/>
      <c r="D216" s="8"/>
      <c r="E216" s="8"/>
      <c r="F216" s="19">
        <f>SUM(F151)</f>
        <v>0</v>
      </c>
    </row>
    <row r="217" spans="1:6" s="5" customFormat="1" ht="15">
      <c r="A217" s="16" t="s">
        <v>123</v>
      </c>
      <c r="B217" s="17" t="s">
        <v>153</v>
      </c>
      <c r="C217" s="23"/>
      <c r="D217" s="8"/>
      <c r="E217" s="8"/>
      <c r="F217" s="19">
        <f>SUM(F158)</f>
        <v>0</v>
      </c>
    </row>
    <row r="218" spans="1:6" s="5" customFormat="1" ht="15">
      <c r="A218" s="16" t="s">
        <v>123</v>
      </c>
      <c r="B218" s="17" t="s">
        <v>119</v>
      </c>
      <c r="C218" s="23"/>
      <c r="D218" s="8"/>
      <c r="E218" s="8"/>
      <c r="F218" s="19">
        <f>SUM(F166)</f>
        <v>0</v>
      </c>
    </row>
    <row r="219" spans="1:6" s="5" customFormat="1" ht="15">
      <c r="A219" s="16" t="s">
        <v>127</v>
      </c>
      <c r="B219" s="17" t="s">
        <v>149</v>
      </c>
      <c r="C219" s="23"/>
      <c r="D219" s="8"/>
      <c r="E219" s="8"/>
      <c r="F219" s="19">
        <f>SUM(F175)</f>
        <v>0</v>
      </c>
    </row>
    <row r="220" spans="1:6" s="5" customFormat="1" ht="15">
      <c r="A220" s="16" t="s">
        <v>341</v>
      </c>
      <c r="B220" s="17" t="s">
        <v>150</v>
      </c>
      <c r="C220" s="23"/>
      <c r="D220" s="8"/>
      <c r="E220" s="8"/>
      <c r="F220" s="19">
        <f>SUM(F187)</f>
        <v>0</v>
      </c>
    </row>
    <row r="221" spans="1:6" s="5" customFormat="1" ht="15">
      <c r="A221" s="16" t="s">
        <v>147</v>
      </c>
      <c r="B221" s="17" t="s">
        <v>134</v>
      </c>
      <c r="C221" s="23"/>
      <c r="D221" s="8"/>
      <c r="E221" s="8"/>
      <c r="F221" s="19">
        <f>SUM(F194)</f>
        <v>0</v>
      </c>
    </row>
    <row r="222" spans="1:6" s="5" customFormat="1" ht="15">
      <c r="A222" s="16"/>
      <c r="B222" s="17"/>
      <c r="C222" s="23"/>
      <c r="D222" s="8"/>
      <c r="E222" s="8"/>
      <c r="F222" s="19"/>
    </row>
    <row r="223" spans="1:6" s="5" customFormat="1" ht="15">
      <c r="A223" s="6"/>
      <c r="B223" s="18" t="s">
        <v>23</v>
      </c>
      <c r="C223" s="23"/>
      <c r="D223" s="8"/>
      <c r="E223" s="8"/>
      <c r="F223" s="19">
        <f>SUM(F206:F221)</f>
        <v>0</v>
      </c>
    </row>
    <row r="224" spans="1:6" s="5" customFormat="1" ht="15">
      <c r="A224" s="6"/>
      <c r="B224" s="18" t="s">
        <v>35</v>
      </c>
      <c r="C224" s="23"/>
      <c r="D224" s="8"/>
      <c r="E224" s="8"/>
      <c r="F224" s="19">
        <f>F223*0.25</f>
        <v>0</v>
      </c>
    </row>
    <row r="225" spans="1:6" s="5" customFormat="1" ht="15">
      <c r="A225" s="6"/>
      <c r="B225" s="18" t="s">
        <v>23</v>
      </c>
      <c r="C225" s="23"/>
      <c r="D225" s="8"/>
      <c r="E225" s="8"/>
      <c r="F225" s="19">
        <f>SUM(F223:F224)</f>
        <v>0</v>
      </c>
    </row>
    <row r="226" spans="1:6" s="5" customFormat="1" ht="15">
      <c r="A226" s="30"/>
      <c r="B226" s="31"/>
      <c r="D226" s="32"/>
      <c r="E226" s="32"/>
      <c r="F226" s="32"/>
    </row>
    <row r="227" spans="1:6" s="5" customFormat="1" ht="15">
      <c r="A227" s="30"/>
      <c r="B227" s="31"/>
      <c r="D227" s="32"/>
      <c r="E227" s="32"/>
      <c r="F227" s="32"/>
    </row>
    <row r="228" spans="1:6" ht="17.25">
      <c r="A228" s="2"/>
      <c r="B228" s="3"/>
      <c r="D228" s="4"/>
      <c r="E228" s="4"/>
      <c r="F228" s="4"/>
    </row>
    <row r="229" spans="1:6" ht="17.25">
      <c r="A229" s="2"/>
      <c r="B229" s="3"/>
      <c r="D229" s="4"/>
      <c r="E229" s="4"/>
      <c r="F229" s="4"/>
    </row>
    <row r="230" spans="1:6" s="5" customFormat="1" ht="15">
      <c r="A230" s="30"/>
      <c r="B230" s="31"/>
      <c r="D230" s="32"/>
      <c r="E230" s="32"/>
      <c r="F230" s="32"/>
    </row>
    <row r="231" spans="1:6" ht="17.25">
      <c r="A231" s="2"/>
      <c r="B231" s="3"/>
      <c r="D231" s="4"/>
      <c r="E231" s="4"/>
      <c r="F231" s="4"/>
    </row>
    <row r="232" spans="1:6" ht="17.25">
      <c r="A232" s="2"/>
      <c r="B232" s="3"/>
      <c r="D232" s="4"/>
      <c r="E232" s="4"/>
      <c r="F232" s="4"/>
    </row>
    <row r="233" spans="1:6" ht="17.25">
      <c r="A233" s="2"/>
      <c r="B233" s="3"/>
      <c r="D233" s="4"/>
      <c r="E233" s="4"/>
      <c r="F233" s="4"/>
    </row>
    <row r="234" spans="1:6" ht="17.25">
      <c r="A234" s="2"/>
      <c r="B234" s="3"/>
      <c r="D234" s="4"/>
      <c r="E234" s="4"/>
      <c r="F234" s="4"/>
    </row>
    <row r="235" spans="1:6" ht="17.25">
      <c r="A235" s="2"/>
      <c r="B235" s="3"/>
      <c r="D235" s="4"/>
      <c r="E235" s="4"/>
      <c r="F235" s="4"/>
    </row>
    <row r="236" spans="1:6" ht="17.25">
      <c r="A236" s="2"/>
      <c r="B236" s="3"/>
      <c r="D236" s="4"/>
      <c r="E236" s="4"/>
      <c r="F236" s="4"/>
    </row>
    <row r="237" spans="1:6" ht="17.25">
      <c r="A237" s="2"/>
      <c r="B237" s="3"/>
      <c r="D237" s="4"/>
      <c r="E237" s="4"/>
      <c r="F237" s="4"/>
    </row>
    <row r="238" spans="1:6" ht="17.25">
      <c r="A238" s="2"/>
      <c r="B238" s="3"/>
      <c r="D238" s="4"/>
      <c r="E238" s="4"/>
      <c r="F238" s="4"/>
    </row>
    <row r="239" spans="1:6" ht="17.25">
      <c r="A239" s="2"/>
      <c r="B239" s="3"/>
      <c r="D239" s="4"/>
      <c r="E239" s="4"/>
      <c r="F239" s="4"/>
    </row>
    <row r="240" spans="1:6" ht="17.25">
      <c r="A240" s="2"/>
      <c r="B240" s="3"/>
      <c r="D240" s="4"/>
      <c r="E240" s="4"/>
      <c r="F240" s="4"/>
    </row>
    <row r="241" spans="1:6" ht="17.25">
      <c r="A241" s="2"/>
      <c r="B241" s="3"/>
      <c r="D241" s="4"/>
      <c r="E241" s="4"/>
      <c r="F241" s="4"/>
    </row>
    <row r="242" spans="1:6" ht="17.25">
      <c r="A242" s="2"/>
      <c r="B242" s="3"/>
      <c r="D242" s="4"/>
      <c r="E242" s="4"/>
      <c r="F242" s="4"/>
    </row>
    <row r="243" spans="1:6" ht="17.25">
      <c r="A243" s="2"/>
      <c r="B243" s="3"/>
      <c r="D243" s="4"/>
      <c r="E243" s="4"/>
      <c r="F243" s="4"/>
    </row>
    <row r="244" spans="1:6" ht="17.25">
      <c r="A244" s="2"/>
      <c r="B244" s="3"/>
      <c r="D244" s="4"/>
      <c r="E244" s="4"/>
      <c r="F244" s="4"/>
    </row>
    <row r="245" spans="1:6" ht="17.25">
      <c r="A245" s="2"/>
      <c r="B245" s="3"/>
      <c r="D245" s="4"/>
      <c r="E245" s="4"/>
      <c r="F245" s="4"/>
    </row>
    <row r="246" spans="1:6" ht="17.25">
      <c r="A246" s="2"/>
      <c r="B246" s="3"/>
      <c r="D246" s="4"/>
      <c r="E246" s="4"/>
      <c r="F246" s="4"/>
    </row>
    <row r="247" spans="1:6" ht="17.25">
      <c r="A247" s="2"/>
      <c r="B247" s="3"/>
      <c r="D247" s="4"/>
      <c r="E247" s="4"/>
      <c r="F247" s="4"/>
    </row>
    <row r="248" spans="1:6" ht="17.25">
      <c r="A248" s="2"/>
      <c r="B248" s="3"/>
      <c r="D248" s="4"/>
      <c r="E248" s="4"/>
      <c r="F248" s="4"/>
    </row>
    <row r="249" spans="1:6" ht="17.25">
      <c r="A249" s="2"/>
      <c r="B249" s="3"/>
      <c r="D249" s="4"/>
      <c r="E249" s="4"/>
      <c r="F249" s="4"/>
    </row>
    <row r="250" spans="1:6" ht="17.25">
      <c r="A250" s="2"/>
      <c r="B250" s="3"/>
      <c r="D250" s="4"/>
      <c r="E250" s="4"/>
      <c r="F250" s="4"/>
    </row>
    <row r="251" spans="1:6" ht="17.25">
      <c r="A251" s="2"/>
      <c r="B251" s="3"/>
      <c r="D251" s="4"/>
      <c r="E251" s="4"/>
      <c r="F251" s="4"/>
    </row>
    <row r="252" spans="1:6" ht="17.25">
      <c r="A252" s="2"/>
      <c r="B252" s="3"/>
      <c r="D252" s="4"/>
      <c r="E252" s="4"/>
      <c r="F252" s="4"/>
    </row>
    <row r="253" spans="1:6" ht="17.25">
      <c r="A253" s="2"/>
      <c r="B253" s="3"/>
      <c r="D253" s="4"/>
      <c r="E253" s="4"/>
      <c r="F253" s="4"/>
    </row>
    <row r="254" spans="1:6" ht="17.25">
      <c r="A254" s="2"/>
      <c r="B254" s="3"/>
      <c r="D254" s="4"/>
      <c r="E254" s="4"/>
      <c r="F254" s="4"/>
    </row>
    <row r="255" spans="1:6" ht="17.25">
      <c r="A255" s="2"/>
      <c r="B255" s="3"/>
      <c r="D255" s="4"/>
      <c r="E255" s="4"/>
      <c r="F255" s="4"/>
    </row>
    <row r="256" spans="1:6" ht="17.25">
      <c r="A256" s="2"/>
      <c r="B256" s="3"/>
      <c r="D256" s="4"/>
      <c r="E256" s="4"/>
      <c r="F256" s="4"/>
    </row>
    <row r="257" spans="1:6" ht="17.25">
      <c r="A257" s="2"/>
      <c r="B257" s="3"/>
      <c r="D257" s="4"/>
      <c r="E257" s="4"/>
      <c r="F257" s="4"/>
    </row>
    <row r="258" spans="1:6" ht="17.25">
      <c r="A258" s="2"/>
      <c r="B258" s="3"/>
      <c r="D258" s="4"/>
      <c r="E258" s="4"/>
      <c r="F258" s="4"/>
    </row>
    <row r="259" spans="1:6" ht="17.25">
      <c r="A259" s="2"/>
      <c r="B259" s="3"/>
      <c r="D259" s="4"/>
      <c r="E259" s="4"/>
      <c r="F259" s="4"/>
    </row>
    <row r="260" spans="1:6" ht="17.25">
      <c r="A260" s="2"/>
      <c r="B260" s="3"/>
      <c r="D260" s="4"/>
      <c r="E260" s="4"/>
      <c r="F260" s="4"/>
    </row>
    <row r="261" spans="1:6" ht="17.25">
      <c r="A261" s="2"/>
      <c r="B261" s="3"/>
      <c r="D261" s="4"/>
      <c r="E261" s="4"/>
      <c r="F261" s="4"/>
    </row>
    <row r="262" spans="1:6" ht="17.25">
      <c r="A262" s="2"/>
      <c r="B262" s="3"/>
      <c r="D262" s="4"/>
      <c r="E262" s="4"/>
      <c r="F262" s="4"/>
    </row>
    <row r="263" spans="1:6" ht="17.25">
      <c r="A263" s="2"/>
      <c r="B263" s="3"/>
      <c r="D263" s="4"/>
      <c r="E263" s="4"/>
      <c r="F263" s="4"/>
    </row>
    <row r="264" spans="1:6" ht="17.25">
      <c r="A264" s="2"/>
      <c r="B264" s="3"/>
      <c r="D264" s="4"/>
      <c r="E264" s="4"/>
      <c r="F264" s="4"/>
    </row>
    <row r="265" spans="1:6" ht="17.25">
      <c r="A265" s="2"/>
      <c r="B265" s="3"/>
      <c r="D265" s="4"/>
      <c r="E265" s="4"/>
      <c r="F265" s="4"/>
    </row>
    <row r="266" spans="1:6" ht="17.25">
      <c r="A266" s="2"/>
      <c r="B266" s="3"/>
      <c r="D266" s="4"/>
      <c r="E266" s="4"/>
      <c r="F266" s="4"/>
    </row>
    <row r="267" spans="1:6" ht="17.25">
      <c r="A267" s="2"/>
      <c r="B267" s="3"/>
      <c r="D267" s="4"/>
      <c r="E267" s="4"/>
      <c r="F267" s="4"/>
    </row>
    <row r="268" spans="1:6" ht="17.25">
      <c r="A268" s="2"/>
      <c r="B268" s="3"/>
      <c r="D268" s="4"/>
      <c r="E268" s="4"/>
      <c r="F268" s="4"/>
    </row>
    <row r="269" spans="1:6" ht="17.25">
      <c r="A269" s="2"/>
      <c r="B269" s="3"/>
      <c r="D269" s="4"/>
      <c r="E269" s="4"/>
      <c r="F269" s="4"/>
    </row>
    <row r="270" spans="1:6" ht="17.25">
      <c r="A270" s="2"/>
      <c r="B270" s="3"/>
      <c r="D270" s="4"/>
      <c r="E270" s="4"/>
      <c r="F270" s="4"/>
    </row>
    <row r="271" spans="1:6" ht="17.25">
      <c r="A271" s="2"/>
      <c r="B271" s="3"/>
      <c r="D271" s="4"/>
      <c r="E271" s="4"/>
      <c r="F271" s="4"/>
    </row>
    <row r="272" spans="1:6" ht="17.25">
      <c r="A272" s="2"/>
      <c r="B272" s="3"/>
      <c r="D272" s="4"/>
      <c r="E272" s="4"/>
      <c r="F272" s="4"/>
    </row>
    <row r="273" spans="1:6" ht="17.25">
      <c r="A273" s="2"/>
      <c r="B273" s="3"/>
      <c r="D273" s="4"/>
      <c r="E273" s="4"/>
      <c r="F273" s="4"/>
    </row>
    <row r="274" spans="1:6" ht="17.25">
      <c r="A274" s="2"/>
      <c r="B274" s="3"/>
      <c r="D274" s="4"/>
      <c r="E274" s="4"/>
      <c r="F274" s="4"/>
    </row>
    <row r="275" spans="1:6" ht="17.25">
      <c r="A275" s="2"/>
      <c r="B275" s="3"/>
      <c r="D275" s="4"/>
      <c r="E275" s="4"/>
      <c r="F275" s="4"/>
    </row>
    <row r="276" spans="1:6" ht="17.25">
      <c r="A276" s="2"/>
      <c r="B276" s="3"/>
      <c r="D276" s="4"/>
      <c r="E276" s="4"/>
      <c r="F276" s="4"/>
    </row>
    <row r="277" spans="1:6" ht="17.25">
      <c r="A277" s="2"/>
      <c r="B277" s="3"/>
      <c r="D277" s="4"/>
      <c r="E277" s="4"/>
      <c r="F277" s="4"/>
    </row>
    <row r="278" spans="1:6" ht="17.25">
      <c r="A278" s="2"/>
      <c r="B278" s="3"/>
      <c r="D278" s="4"/>
      <c r="E278" s="4"/>
      <c r="F278" s="4"/>
    </row>
    <row r="279" spans="1:6" ht="17.25">
      <c r="A279" s="2"/>
      <c r="B279" s="3"/>
      <c r="D279" s="4"/>
      <c r="E279" s="4"/>
      <c r="F279" s="4"/>
    </row>
    <row r="280" spans="1:6" ht="17.25">
      <c r="A280" s="2"/>
      <c r="B280" s="3"/>
      <c r="D280" s="4"/>
      <c r="E280" s="4"/>
      <c r="F280" s="4"/>
    </row>
    <row r="281" spans="1:6" ht="17.25">
      <c r="A281" s="2"/>
      <c r="B281" s="3"/>
      <c r="D281" s="4"/>
      <c r="E281" s="4"/>
      <c r="F281" s="4"/>
    </row>
    <row r="282" spans="1:6" ht="17.25">
      <c r="A282" s="2"/>
      <c r="B282" s="3"/>
      <c r="D282" s="4"/>
      <c r="E282" s="4"/>
      <c r="F282" s="4"/>
    </row>
    <row r="283" spans="1:6" ht="17.25">
      <c r="A283" s="2"/>
      <c r="B283" s="3"/>
      <c r="D283" s="4"/>
      <c r="E283" s="4"/>
      <c r="F283" s="4"/>
    </row>
    <row r="284" spans="1:6" ht="17.25">
      <c r="A284" s="2"/>
      <c r="B284" s="3"/>
      <c r="D284" s="4"/>
      <c r="E284" s="4"/>
      <c r="F284" s="4"/>
    </row>
    <row r="285" spans="1:6" ht="17.25">
      <c r="A285" s="2"/>
      <c r="B285" s="3"/>
      <c r="D285" s="4"/>
      <c r="E285" s="4"/>
      <c r="F285" s="4"/>
    </row>
    <row r="286" spans="1:6" ht="17.25">
      <c r="A286" s="2"/>
      <c r="B286" s="3"/>
      <c r="D286" s="4"/>
      <c r="E286" s="4"/>
      <c r="F286" s="4"/>
    </row>
    <row r="287" spans="1:6" ht="17.25">
      <c r="A287" s="2"/>
      <c r="B287" s="3"/>
      <c r="D287" s="4"/>
      <c r="E287" s="4"/>
      <c r="F287" s="4"/>
    </row>
    <row r="288" spans="1:6" ht="17.25">
      <c r="A288" s="2"/>
      <c r="B288" s="3"/>
      <c r="D288" s="4"/>
      <c r="E288" s="4"/>
      <c r="F288" s="4"/>
    </row>
    <row r="289" spans="1:6" ht="17.25">
      <c r="A289" s="2"/>
      <c r="B289" s="3"/>
      <c r="D289" s="4"/>
      <c r="E289" s="4"/>
      <c r="F289" s="4"/>
    </row>
    <row r="290" spans="1:6" ht="17.25">
      <c r="A290" s="2"/>
      <c r="B290" s="3"/>
      <c r="D290" s="4"/>
      <c r="E290" s="4"/>
      <c r="F290" s="4"/>
    </row>
    <row r="291" spans="1:6" ht="17.25">
      <c r="A291" s="2"/>
      <c r="B291" s="3"/>
      <c r="D291" s="4"/>
      <c r="E291" s="4"/>
      <c r="F291" s="4"/>
    </row>
    <row r="292" spans="1:6" ht="17.25">
      <c r="A292" s="2"/>
      <c r="B292" s="3"/>
      <c r="D292" s="4"/>
      <c r="E292" s="4"/>
      <c r="F292" s="4"/>
    </row>
    <row r="293" spans="1:6" ht="17.25">
      <c r="A293" s="2"/>
      <c r="B293" s="3"/>
      <c r="D293" s="4"/>
      <c r="E293" s="4"/>
      <c r="F293" s="4"/>
    </row>
    <row r="294" spans="1:6" ht="17.25">
      <c r="A294" s="2"/>
      <c r="B294" s="3"/>
      <c r="D294" s="4"/>
      <c r="E294" s="4"/>
      <c r="F294" s="4"/>
    </row>
    <row r="295" spans="1:6" ht="17.25">
      <c r="A295" s="2"/>
      <c r="B295" s="3"/>
      <c r="D295" s="4"/>
      <c r="E295" s="4"/>
      <c r="F295" s="4"/>
    </row>
    <row r="296" spans="1:6" ht="17.25">
      <c r="A296" s="2"/>
      <c r="B296" s="3"/>
      <c r="D296" s="4"/>
      <c r="E296" s="4"/>
      <c r="F296" s="4"/>
    </row>
    <row r="297" spans="1:6" ht="17.25">
      <c r="A297" s="2"/>
      <c r="B297" s="3"/>
      <c r="D297" s="4"/>
      <c r="E297" s="4"/>
      <c r="F297" s="4"/>
    </row>
    <row r="298" spans="1:6" ht="17.25">
      <c r="A298" s="2"/>
      <c r="B298" s="3"/>
      <c r="D298" s="4"/>
      <c r="E298" s="4"/>
      <c r="F298" s="4"/>
    </row>
    <row r="299" spans="1:6" ht="17.25">
      <c r="A299" s="2"/>
      <c r="B299" s="3"/>
      <c r="D299" s="4"/>
      <c r="E299" s="4"/>
      <c r="F299" s="4"/>
    </row>
    <row r="300" spans="1:6" ht="17.25">
      <c r="A300" s="2"/>
      <c r="B300" s="3"/>
      <c r="D300" s="4"/>
      <c r="E300" s="4"/>
      <c r="F300" s="4"/>
    </row>
    <row r="301" spans="1:6" ht="17.25">
      <c r="A301" s="2"/>
      <c r="B301" s="3"/>
      <c r="D301" s="4"/>
      <c r="E301" s="4"/>
      <c r="F301" s="4"/>
    </row>
    <row r="302" spans="1:6" ht="17.25">
      <c r="A302" s="2"/>
      <c r="B302" s="3"/>
      <c r="D302" s="4"/>
      <c r="E302" s="4"/>
      <c r="F302" s="4"/>
    </row>
    <row r="303" spans="1:6" ht="17.25">
      <c r="A303" s="2"/>
      <c r="B303" s="3"/>
      <c r="D303" s="4"/>
      <c r="E303" s="4"/>
      <c r="F303" s="4"/>
    </row>
    <row r="304" spans="1:6" ht="17.25">
      <c r="A304" s="2"/>
      <c r="B304" s="3"/>
      <c r="D304" s="4"/>
      <c r="E304" s="4"/>
      <c r="F304" s="4"/>
    </row>
    <row r="305" spans="1:6" ht="17.25">
      <c r="A305" s="2"/>
      <c r="B305" s="3"/>
      <c r="D305" s="4"/>
      <c r="E305" s="4"/>
      <c r="F305" s="4"/>
    </row>
    <row r="306" spans="1:6" ht="17.25">
      <c r="A306" s="2"/>
      <c r="B306" s="3"/>
      <c r="D306" s="4"/>
      <c r="E306" s="4"/>
      <c r="F306" s="4"/>
    </row>
    <row r="307" spans="1:6" ht="17.25">
      <c r="A307" s="2"/>
      <c r="B307" s="3"/>
      <c r="D307" s="4"/>
      <c r="E307" s="4"/>
      <c r="F307" s="4"/>
    </row>
    <row r="308" spans="1:6" ht="17.25">
      <c r="A308" s="2"/>
      <c r="B308" s="3"/>
      <c r="D308" s="4"/>
      <c r="E308" s="4"/>
      <c r="F308" s="4"/>
    </row>
    <row r="309" spans="1:6" ht="17.25">
      <c r="A309" s="2"/>
      <c r="B309" s="3"/>
      <c r="D309" s="4"/>
      <c r="E309" s="4"/>
      <c r="F309" s="4"/>
    </row>
    <row r="310" spans="1:6" ht="17.25">
      <c r="A310" s="2"/>
      <c r="B310" s="3"/>
      <c r="D310" s="4"/>
      <c r="E310" s="4"/>
      <c r="F310" s="4"/>
    </row>
    <row r="311" spans="1:6" ht="17.25">
      <c r="A311" s="2"/>
      <c r="B311" s="3"/>
      <c r="D311" s="4"/>
      <c r="E311" s="4"/>
      <c r="F311" s="4"/>
    </row>
    <row r="312" spans="1:6" ht="17.25">
      <c r="A312" s="2"/>
      <c r="B312" s="3"/>
      <c r="D312" s="4"/>
      <c r="E312" s="4"/>
      <c r="F312" s="4"/>
    </row>
    <row r="313" spans="1:6" ht="17.25">
      <c r="A313" s="2"/>
      <c r="B313" s="3"/>
      <c r="D313" s="4"/>
      <c r="E313" s="4"/>
      <c r="F313" s="4"/>
    </row>
    <row r="314" spans="1:6" ht="17.25">
      <c r="A314" s="2"/>
      <c r="B314" s="3"/>
      <c r="D314" s="4"/>
      <c r="E314" s="4"/>
      <c r="F314" s="4"/>
    </row>
    <row r="315" spans="1:6" ht="17.25">
      <c r="A315" s="2"/>
      <c r="B315" s="3"/>
      <c r="D315" s="4"/>
      <c r="E315" s="4"/>
      <c r="F315" s="4"/>
    </row>
    <row r="316" spans="1:6" ht="17.25">
      <c r="A316" s="2"/>
      <c r="B316" s="3"/>
      <c r="D316" s="4"/>
      <c r="E316" s="4"/>
      <c r="F316" s="4"/>
    </row>
    <row r="317" spans="1:6" ht="17.25">
      <c r="A317" s="2"/>
      <c r="B317" s="3"/>
      <c r="D317" s="4"/>
      <c r="E317" s="4"/>
      <c r="F317" s="4"/>
    </row>
    <row r="318" spans="1:6" ht="17.25">
      <c r="A318" s="2"/>
      <c r="B318" s="3"/>
      <c r="D318" s="4"/>
      <c r="E318" s="4"/>
      <c r="F318" s="4"/>
    </row>
    <row r="319" spans="1:6" ht="17.25">
      <c r="A319" s="2"/>
      <c r="B319" s="3"/>
      <c r="D319" s="4"/>
      <c r="E319" s="4"/>
      <c r="F319" s="4"/>
    </row>
    <row r="320" spans="1:6" ht="17.25">
      <c r="A320" s="2"/>
      <c r="B320" s="3"/>
      <c r="D320" s="4"/>
      <c r="E320" s="4"/>
      <c r="F320" s="4"/>
    </row>
    <row r="321" spans="1:6" ht="17.25">
      <c r="A321" s="2"/>
      <c r="B321" s="3"/>
      <c r="D321" s="4"/>
      <c r="E321" s="4"/>
      <c r="F321" s="4"/>
    </row>
    <row r="322" spans="1:6" ht="17.25">
      <c r="A322" s="2"/>
      <c r="B322" s="3"/>
      <c r="D322" s="4"/>
      <c r="E322" s="4"/>
      <c r="F322" s="4"/>
    </row>
    <row r="323" spans="1:6" ht="17.25">
      <c r="A323" s="2"/>
      <c r="B323" s="3"/>
      <c r="D323" s="4"/>
      <c r="E323" s="4"/>
      <c r="F323" s="4"/>
    </row>
    <row r="324" spans="1:6" ht="17.25">
      <c r="A324" s="2"/>
      <c r="B324" s="3"/>
      <c r="D324" s="4"/>
      <c r="E324" s="4"/>
      <c r="F324" s="4"/>
    </row>
    <row r="325" spans="1:6" ht="17.25">
      <c r="A325" s="2"/>
      <c r="B325" s="3"/>
      <c r="D325" s="4"/>
      <c r="E325" s="4"/>
      <c r="F325" s="4"/>
    </row>
    <row r="326" spans="1:6" ht="17.25">
      <c r="A326" s="2"/>
      <c r="B326" s="3"/>
      <c r="D326" s="4"/>
      <c r="E326" s="4"/>
      <c r="F326" s="4"/>
    </row>
    <row r="327" spans="1:6" ht="17.25">
      <c r="A327" s="2"/>
      <c r="B327" s="3"/>
      <c r="D327" s="4"/>
      <c r="E327" s="4"/>
      <c r="F327" s="4"/>
    </row>
    <row r="328" spans="1:6" ht="17.25">
      <c r="A328" s="2"/>
      <c r="B328" s="3"/>
      <c r="D328" s="4"/>
      <c r="E328" s="4"/>
      <c r="F328" s="4"/>
    </row>
    <row r="329" spans="1:6" ht="17.25">
      <c r="A329" s="2"/>
      <c r="B329" s="3"/>
      <c r="D329" s="4"/>
      <c r="E329" s="4"/>
      <c r="F329" s="4"/>
    </row>
    <row r="330" spans="1:6" ht="17.25">
      <c r="A330" s="2"/>
      <c r="B330" s="3"/>
      <c r="D330" s="4"/>
      <c r="E330" s="4"/>
      <c r="F330" s="4"/>
    </row>
    <row r="331" spans="1:6" ht="17.25">
      <c r="A331" s="2"/>
      <c r="B331" s="3"/>
      <c r="D331" s="4"/>
      <c r="E331" s="4"/>
      <c r="F331" s="4"/>
    </row>
    <row r="332" spans="1:6" ht="17.25">
      <c r="A332" s="2"/>
      <c r="B332" s="3"/>
      <c r="D332" s="4"/>
      <c r="E332" s="4"/>
      <c r="F332" s="4"/>
    </row>
    <row r="333" spans="1:6" ht="17.25">
      <c r="A333" s="2"/>
      <c r="B333" s="3"/>
      <c r="D333" s="4"/>
      <c r="E333" s="4"/>
      <c r="F333" s="4"/>
    </row>
    <row r="334" spans="1:6" ht="17.25">
      <c r="A334" s="2"/>
      <c r="B334" s="3"/>
      <c r="D334" s="4"/>
      <c r="E334" s="4"/>
      <c r="F334" s="4"/>
    </row>
    <row r="335" spans="1:6" ht="17.25">
      <c r="A335" s="2"/>
      <c r="B335" s="3"/>
      <c r="D335" s="4"/>
      <c r="E335" s="4"/>
      <c r="F335" s="4"/>
    </row>
    <row r="336" spans="1:6" ht="17.25">
      <c r="A336" s="2"/>
      <c r="B336" s="3"/>
      <c r="D336" s="4"/>
      <c r="E336" s="4"/>
      <c r="F336" s="4"/>
    </row>
    <row r="337" spans="1:6" ht="17.25">
      <c r="A337" s="2"/>
      <c r="B337" s="3"/>
      <c r="D337" s="4"/>
      <c r="E337" s="4"/>
      <c r="F337" s="4"/>
    </row>
    <row r="338" spans="1:6" ht="17.25">
      <c r="A338" s="2"/>
      <c r="B338" s="3"/>
      <c r="D338" s="4"/>
      <c r="E338" s="4"/>
      <c r="F338" s="4"/>
    </row>
    <row r="339" spans="1:6" ht="17.25">
      <c r="A339" s="2"/>
      <c r="B339" s="3"/>
      <c r="D339" s="4"/>
      <c r="E339" s="4"/>
      <c r="F339" s="4"/>
    </row>
    <row r="340" spans="1:6" ht="17.25">
      <c r="A340" s="2"/>
      <c r="B340" s="3"/>
      <c r="D340" s="4"/>
      <c r="E340" s="4"/>
      <c r="F340" s="4"/>
    </row>
    <row r="341" spans="1:6" ht="17.25">
      <c r="A341" s="2"/>
      <c r="B341" s="3"/>
      <c r="D341" s="4"/>
      <c r="E341" s="4"/>
      <c r="F341" s="4"/>
    </row>
    <row r="342" spans="1:6" ht="17.25">
      <c r="A342" s="2"/>
      <c r="B342" s="3"/>
      <c r="D342" s="4"/>
      <c r="E342" s="4"/>
      <c r="F342" s="4"/>
    </row>
    <row r="343" spans="1:6" ht="17.25">
      <c r="A343" s="2"/>
      <c r="B343" s="3"/>
      <c r="D343" s="4"/>
      <c r="E343" s="4"/>
      <c r="F343" s="4"/>
    </row>
    <row r="344" spans="1:6" ht="17.25">
      <c r="A344" s="2"/>
      <c r="B344" s="3"/>
      <c r="D344" s="4"/>
      <c r="E344" s="4"/>
      <c r="F344" s="4"/>
    </row>
    <row r="345" spans="1:6" ht="17.25">
      <c r="A345" s="2"/>
      <c r="B345" s="3"/>
      <c r="D345" s="4"/>
      <c r="E345" s="4"/>
      <c r="F345" s="4"/>
    </row>
    <row r="346" spans="1:6" ht="17.25">
      <c r="A346" s="2"/>
      <c r="B346" s="3"/>
      <c r="D346" s="4"/>
      <c r="E346" s="4"/>
      <c r="F346" s="4"/>
    </row>
    <row r="347" spans="1:2" ht="17.25">
      <c r="A347" s="2"/>
      <c r="B347" s="3"/>
    </row>
    <row r="348" spans="1:2" ht="17.25">
      <c r="A348" s="2"/>
      <c r="B348" s="3"/>
    </row>
    <row r="349" spans="1:2" ht="17.25">
      <c r="A349" s="2"/>
      <c r="B349" s="3"/>
    </row>
    <row r="350" spans="1:2" ht="17.25">
      <c r="A350" s="2"/>
      <c r="B350" s="3"/>
    </row>
    <row r="351" spans="1:2" ht="17.25">
      <c r="A351" s="2"/>
      <c r="B351" s="3"/>
    </row>
    <row r="352" spans="1:2" ht="17.25">
      <c r="A352" s="2"/>
      <c r="B352" s="3"/>
    </row>
    <row r="353" spans="1:2" ht="17.25">
      <c r="A353" s="2"/>
      <c r="B353" s="3"/>
    </row>
    <row r="354" spans="1:2" ht="17.25">
      <c r="A354" s="2"/>
      <c r="B354" s="3"/>
    </row>
    <row r="355" spans="1:2" ht="17.25">
      <c r="A355" s="2"/>
      <c r="B355" s="3"/>
    </row>
    <row r="356" spans="1:2" ht="17.25">
      <c r="A356" s="2"/>
      <c r="B356" s="3"/>
    </row>
    <row r="357" spans="1:2" ht="17.25">
      <c r="A357" s="2"/>
      <c r="B357" s="3"/>
    </row>
    <row r="358" spans="1:2" ht="17.25">
      <c r="A358" s="2"/>
      <c r="B358" s="3"/>
    </row>
    <row r="359" spans="1:2" ht="17.25">
      <c r="A359" s="2"/>
      <c r="B359" s="3"/>
    </row>
    <row r="360" spans="1:2" ht="17.25">
      <c r="A360" s="2"/>
      <c r="B360" s="3"/>
    </row>
    <row r="361" spans="1:2" ht="17.25">
      <c r="A361" s="2"/>
      <c r="B361" s="3"/>
    </row>
    <row r="362" spans="1:2" ht="17.25">
      <c r="A362" s="2"/>
      <c r="B362" s="3"/>
    </row>
    <row r="363" spans="1:2" ht="17.25">
      <c r="A363" s="2"/>
      <c r="B363" s="3"/>
    </row>
    <row r="364" spans="1:2" ht="17.25">
      <c r="A364" s="2"/>
      <c r="B364" s="3"/>
    </row>
    <row r="365" spans="1:2" ht="17.25">
      <c r="A365" s="2"/>
      <c r="B365" s="3"/>
    </row>
    <row r="366" spans="1:2" ht="17.25">
      <c r="A366" s="2"/>
      <c r="B366" s="3"/>
    </row>
    <row r="367" spans="1:2" ht="17.25">
      <c r="A367" s="2"/>
      <c r="B367" s="3"/>
    </row>
    <row r="368" spans="1:2" ht="17.25">
      <c r="A368" s="2"/>
      <c r="B368" s="3"/>
    </row>
    <row r="369" spans="1:2" ht="17.25">
      <c r="A369" s="2"/>
      <c r="B369" s="3"/>
    </row>
    <row r="370" spans="1:2" ht="17.25">
      <c r="A370" s="2"/>
      <c r="B370" s="3"/>
    </row>
    <row r="371" spans="1:2" ht="17.25">
      <c r="A371" s="2"/>
      <c r="B371" s="3"/>
    </row>
    <row r="372" spans="1:2" ht="17.25">
      <c r="A372" s="2"/>
      <c r="B372" s="3"/>
    </row>
    <row r="373" spans="1:2" ht="17.25">
      <c r="A373" s="2"/>
      <c r="B373" s="3"/>
    </row>
    <row r="374" spans="1:2" ht="17.25">
      <c r="A374" s="2"/>
      <c r="B374" s="3"/>
    </row>
    <row r="375" spans="1:2" ht="17.25">
      <c r="A375" s="2"/>
      <c r="B375" s="3"/>
    </row>
    <row r="376" spans="1:2" ht="17.25">
      <c r="A376" s="2"/>
      <c r="B376" s="3"/>
    </row>
    <row r="377" spans="1:2" ht="17.25">
      <c r="A377" s="2"/>
      <c r="B377" s="3"/>
    </row>
    <row r="378" spans="1:2" ht="17.25">
      <c r="A378" s="2"/>
      <c r="B378" s="3"/>
    </row>
    <row r="379" spans="1:2" ht="17.25">
      <c r="A379" s="2"/>
      <c r="B379" s="3"/>
    </row>
    <row r="380" spans="1:2" ht="17.25">
      <c r="A380" s="2"/>
      <c r="B380" s="3"/>
    </row>
    <row r="381" spans="1:2" ht="17.25">
      <c r="A381" s="2"/>
      <c r="B381" s="3"/>
    </row>
    <row r="382" spans="1:2" ht="17.25">
      <c r="A382" s="2"/>
      <c r="B382" s="3"/>
    </row>
    <row r="383" spans="1:2" ht="17.25">
      <c r="A383" s="2"/>
      <c r="B383" s="3"/>
    </row>
    <row r="384" spans="1:2" ht="17.25">
      <c r="A384" s="2"/>
      <c r="B384" s="3"/>
    </row>
    <row r="385" spans="1:2" ht="17.25">
      <c r="A385" s="2"/>
      <c r="B385" s="3"/>
    </row>
    <row r="386" spans="1:2" ht="17.25">
      <c r="A386" s="2"/>
      <c r="B386" s="3"/>
    </row>
    <row r="387" spans="1:2" ht="17.25">
      <c r="A387" s="2"/>
      <c r="B387" s="3"/>
    </row>
    <row r="388" spans="1:2" ht="17.25">
      <c r="A388" s="2"/>
      <c r="B388" s="3"/>
    </row>
    <row r="389" spans="1:2" ht="17.25">
      <c r="A389" s="2"/>
      <c r="B389" s="3"/>
    </row>
    <row r="390" spans="1:2" ht="17.25">
      <c r="A390" s="2"/>
      <c r="B390" s="3"/>
    </row>
    <row r="391" spans="1:2" ht="17.25">
      <c r="A391" s="2"/>
      <c r="B391" s="3"/>
    </row>
    <row r="392" spans="1:2" ht="17.25">
      <c r="A392" s="2"/>
      <c r="B392" s="3"/>
    </row>
    <row r="393" spans="1:2" ht="17.25">
      <c r="A393" s="2"/>
      <c r="B393" s="3"/>
    </row>
    <row r="394" spans="1:2" ht="17.25">
      <c r="A394" s="2"/>
      <c r="B394" s="3"/>
    </row>
    <row r="395" spans="1:2" ht="17.25">
      <c r="A395" s="2"/>
      <c r="B395" s="3"/>
    </row>
    <row r="396" spans="1:2" ht="17.25">
      <c r="A396" s="2"/>
      <c r="B396" s="3"/>
    </row>
    <row r="397" spans="1:2" ht="17.25">
      <c r="A397" s="2"/>
      <c r="B397" s="3"/>
    </row>
    <row r="398" spans="1:2" ht="17.25">
      <c r="A398" s="2"/>
      <c r="B398" s="3"/>
    </row>
    <row r="399" spans="1:2" ht="17.25">
      <c r="A399" s="2"/>
      <c r="B399" s="3"/>
    </row>
    <row r="400" spans="1:2" ht="17.25">
      <c r="A400" s="2"/>
      <c r="B400" s="3"/>
    </row>
    <row r="401" spans="1:2" ht="17.25">
      <c r="A401" s="2"/>
      <c r="B401" s="3"/>
    </row>
    <row r="402" spans="1:2" ht="17.25">
      <c r="A402" s="2"/>
      <c r="B402" s="3"/>
    </row>
    <row r="403" spans="1:2" ht="17.25">
      <c r="A403" s="2"/>
      <c r="B403" s="3"/>
    </row>
    <row r="404" spans="1:2" ht="17.25">
      <c r="A404" s="2"/>
      <c r="B404" s="3"/>
    </row>
    <row r="405" spans="1:2" ht="17.25">
      <c r="A405" s="2"/>
      <c r="B405" s="3"/>
    </row>
    <row r="406" spans="1:2" ht="17.25">
      <c r="A406" s="2"/>
      <c r="B406" s="3"/>
    </row>
    <row r="407" spans="1:2" ht="17.25">
      <c r="A407" s="2"/>
      <c r="B407" s="3"/>
    </row>
    <row r="408" spans="1:2" ht="17.25">
      <c r="A408" s="2"/>
      <c r="B408" s="3"/>
    </row>
    <row r="409" spans="1:2" ht="17.25">
      <c r="A409" s="2"/>
      <c r="B409" s="3"/>
    </row>
    <row r="410" spans="1:2" ht="17.25">
      <c r="A410" s="2"/>
      <c r="B410" s="3"/>
    </row>
    <row r="411" spans="1:2" ht="17.25">
      <c r="A411" s="2"/>
      <c r="B411" s="3"/>
    </row>
    <row r="412" spans="1:2" ht="17.25">
      <c r="A412" s="2"/>
      <c r="B412" s="3"/>
    </row>
    <row r="413" spans="1:2" ht="17.25">
      <c r="A413" s="2"/>
      <c r="B413" s="3"/>
    </row>
    <row r="414" spans="1:2" ht="17.25">
      <c r="A414" s="2"/>
      <c r="B414" s="3"/>
    </row>
    <row r="415" spans="1:2" ht="17.25">
      <c r="A415" s="2"/>
      <c r="B415" s="3"/>
    </row>
    <row r="416" spans="1:2" ht="17.25">
      <c r="A416" s="2"/>
      <c r="B416" s="3"/>
    </row>
    <row r="417" spans="1:2" ht="17.25">
      <c r="A417" s="2"/>
      <c r="B417" s="3"/>
    </row>
    <row r="418" spans="1:2" ht="17.25">
      <c r="A418" s="2"/>
      <c r="B418" s="3"/>
    </row>
    <row r="419" spans="1:2" ht="17.25">
      <c r="A419" s="2"/>
      <c r="B419" s="3"/>
    </row>
    <row r="420" spans="1:2" ht="17.25">
      <c r="A420" s="2"/>
      <c r="B420" s="3"/>
    </row>
    <row r="421" spans="1:2" ht="17.25">
      <c r="A421" s="2"/>
      <c r="B421" s="3"/>
    </row>
    <row r="422" spans="1:2" ht="17.25">
      <c r="A422" s="2"/>
      <c r="B422" s="3"/>
    </row>
    <row r="423" spans="1:2" ht="17.25">
      <c r="A423" s="2"/>
      <c r="B423" s="3"/>
    </row>
    <row r="424" spans="1:2" ht="17.25">
      <c r="A424" s="2"/>
      <c r="B424" s="3"/>
    </row>
    <row r="425" spans="1:2" ht="17.25">
      <c r="A425" s="2"/>
      <c r="B425" s="3"/>
    </row>
    <row r="426" spans="1:2" ht="17.25">
      <c r="A426" s="2"/>
      <c r="B426" s="3"/>
    </row>
    <row r="427" spans="1:2" ht="17.25">
      <c r="A427" s="2"/>
      <c r="B427" s="3"/>
    </row>
    <row r="428" spans="1:2" ht="17.25">
      <c r="A428" s="2"/>
      <c r="B428" s="3"/>
    </row>
    <row r="429" spans="1:2" ht="17.25">
      <c r="A429" s="2"/>
      <c r="B429" s="3"/>
    </row>
    <row r="430" spans="1:2" ht="17.25">
      <c r="A430" s="2"/>
      <c r="B430" s="3"/>
    </row>
    <row r="431" spans="1:2" ht="17.25">
      <c r="A431" s="2"/>
      <c r="B431" s="3"/>
    </row>
    <row r="432" spans="1:2" ht="17.25">
      <c r="A432" s="2"/>
      <c r="B432" s="3"/>
    </row>
    <row r="433" spans="1:2" ht="17.25">
      <c r="A433" s="2"/>
      <c r="B433" s="3"/>
    </row>
    <row r="434" spans="1:2" ht="17.25">
      <c r="A434" s="2"/>
      <c r="B434" s="3"/>
    </row>
    <row r="435" spans="1:2" ht="17.25">
      <c r="A435" s="2"/>
      <c r="B435" s="3"/>
    </row>
    <row r="436" spans="1:2" ht="17.25">
      <c r="A436" s="2"/>
      <c r="B436" s="3"/>
    </row>
    <row r="437" spans="1:2" ht="17.25">
      <c r="A437" s="2"/>
      <c r="B437" s="3"/>
    </row>
    <row r="438" spans="1:2" ht="17.25">
      <c r="A438" s="2"/>
      <c r="B438" s="3"/>
    </row>
    <row r="439" spans="1:2" ht="17.25">
      <c r="A439" s="2"/>
      <c r="B439" s="3"/>
    </row>
    <row r="440" ht="17.25">
      <c r="B440" s="3"/>
    </row>
    <row r="441" ht="17.25">
      <c r="B441" s="3"/>
    </row>
    <row r="442" ht="17.25">
      <c r="B442" s="3"/>
    </row>
    <row r="443" ht="17.25">
      <c r="B443" s="3"/>
    </row>
    <row r="444" ht="17.25">
      <c r="B444" s="3"/>
    </row>
    <row r="445" ht="17.25">
      <c r="B445" s="3"/>
    </row>
    <row r="446" ht="17.25">
      <c r="B446" s="3"/>
    </row>
    <row r="447" ht="17.25">
      <c r="B447" s="3"/>
    </row>
    <row r="448" ht="17.25">
      <c r="B448" s="3"/>
    </row>
    <row r="449" ht="17.25">
      <c r="B449" s="3"/>
    </row>
    <row r="450" ht="17.25">
      <c r="B450" s="3"/>
    </row>
    <row r="451" ht="17.25">
      <c r="B451" s="3"/>
    </row>
    <row r="452" ht="17.25">
      <c r="B452" s="3"/>
    </row>
    <row r="453" ht="17.25">
      <c r="B453" s="3"/>
    </row>
    <row r="454" ht="17.25">
      <c r="B454" s="3"/>
    </row>
    <row r="455" ht="17.25">
      <c r="B455" s="3"/>
    </row>
    <row r="456" ht="17.25">
      <c r="B456" s="3"/>
    </row>
    <row r="457" ht="17.25">
      <c r="B457" s="3"/>
    </row>
    <row r="458" ht="17.25">
      <c r="B458" s="3"/>
    </row>
    <row r="459" ht="17.25">
      <c r="B459" s="3"/>
    </row>
    <row r="460" ht="17.25">
      <c r="B460" s="3"/>
    </row>
    <row r="461" ht="17.25">
      <c r="B461" s="3"/>
    </row>
    <row r="462" ht="17.25">
      <c r="B462" s="3"/>
    </row>
    <row r="463" ht="17.25">
      <c r="B463" s="3"/>
    </row>
    <row r="464" ht="17.25">
      <c r="B464" s="3"/>
    </row>
    <row r="465" ht="17.25">
      <c r="B465" s="3"/>
    </row>
    <row r="466" ht="17.25">
      <c r="B466" s="3"/>
    </row>
    <row r="467" ht="17.25">
      <c r="B467" s="3"/>
    </row>
    <row r="468" ht="17.25">
      <c r="B468" s="3"/>
    </row>
    <row r="469" ht="17.25">
      <c r="B469" s="3"/>
    </row>
    <row r="470" ht="17.25">
      <c r="B470" s="3"/>
    </row>
    <row r="471" ht="17.25">
      <c r="B471" s="3"/>
    </row>
    <row r="472" ht="17.25">
      <c r="B472" s="3"/>
    </row>
    <row r="473" ht="17.25">
      <c r="B473" s="3"/>
    </row>
    <row r="474" ht="17.25">
      <c r="B474" s="3"/>
    </row>
    <row r="475" ht="17.25">
      <c r="B475" s="3"/>
    </row>
    <row r="476" ht="17.25">
      <c r="B476" s="3"/>
    </row>
    <row r="477" ht="17.25">
      <c r="B477" s="3"/>
    </row>
    <row r="478" ht="17.25">
      <c r="B478" s="3"/>
    </row>
    <row r="479" ht="17.25">
      <c r="B479" s="3"/>
    </row>
    <row r="480" ht="17.25">
      <c r="B480" s="3"/>
    </row>
    <row r="481" ht="17.25">
      <c r="B481" s="3"/>
    </row>
    <row r="482" ht="17.25">
      <c r="B482" s="3"/>
    </row>
    <row r="483" ht="17.25">
      <c r="B483" s="3"/>
    </row>
    <row r="484" ht="17.25">
      <c r="B484" s="3"/>
    </row>
    <row r="485" ht="17.25">
      <c r="B485" s="3"/>
    </row>
    <row r="486" ht="17.25">
      <c r="B486" s="3"/>
    </row>
    <row r="487" ht="17.25">
      <c r="B487" s="3"/>
    </row>
    <row r="488" ht="17.25">
      <c r="B488" s="3"/>
    </row>
    <row r="489" ht="17.25">
      <c r="B489" s="3"/>
    </row>
    <row r="490" ht="17.25">
      <c r="B490" s="3"/>
    </row>
    <row r="491" ht="17.25">
      <c r="B491" s="3"/>
    </row>
    <row r="492" ht="17.25">
      <c r="B492" s="3"/>
    </row>
    <row r="493" ht="17.25">
      <c r="B493" s="3"/>
    </row>
    <row r="494" ht="17.25">
      <c r="B494" s="3"/>
    </row>
    <row r="495" ht="17.25">
      <c r="B495" s="3"/>
    </row>
    <row r="496" ht="17.25">
      <c r="B496" s="3"/>
    </row>
    <row r="497" ht="17.25">
      <c r="B497" s="3"/>
    </row>
    <row r="498" ht="17.25">
      <c r="B498" s="3"/>
    </row>
    <row r="499" ht="17.25">
      <c r="B499" s="3"/>
    </row>
    <row r="500" ht="17.25">
      <c r="B500" s="3"/>
    </row>
    <row r="501" ht="17.25">
      <c r="B501" s="3"/>
    </row>
    <row r="502" ht="17.25">
      <c r="B502" s="3"/>
    </row>
    <row r="503" ht="17.25">
      <c r="B503" s="3"/>
    </row>
    <row r="504" ht="17.25">
      <c r="B504" s="3"/>
    </row>
    <row r="505" ht="17.25">
      <c r="B505" s="3"/>
    </row>
    <row r="506" ht="17.25">
      <c r="B506" s="3"/>
    </row>
    <row r="507" ht="17.25">
      <c r="B507" s="3"/>
    </row>
    <row r="508" ht="17.25">
      <c r="B508" s="3"/>
    </row>
    <row r="509" ht="17.25">
      <c r="B509" s="3"/>
    </row>
    <row r="510" ht="17.25">
      <c r="B510" s="3"/>
    </row>
    <row r="511" ht="17.25">
      <c r="B511" s="3"/>
    </row>
    <row r="512" ht="17.25">
      <c r="B512" s="3"/>
    </row>
    <row r="513" ht="17.25">
      <c r="B513" s="3"/>
    </row>
    <row r="514" ht="17.25">
      <c r="B514" s="3"/>
    </row>
    <row r="515" ht="17.25">
      <c r="B515" s="3"/>
    </row>
    <row r="516" ht="17.25">
      <c r="B516" s="3"/>
    </row>
    <row r="517" ht="17.25">
      <c r="B517" s="3"/>
    </row>
    <row r="518" ht="17.25">
      <c r="B518" s="3"/>
    </row>
    <row r="519" ht="17.25">
      <c r="B519" s="3"/>
    </row>
    <row r="520" ht="17.25">
      <c r="B520" s="3"/>
    </row>
    <row r="521" ht="17.25">
      <c r="B521" s="3"/>
    </row>
    <row r="522" ht="17.25">
      <c r="B522" s="3"/>
    </row>
    <row r="523" ht="17.25">
      <c r="B523" s="3"/>
    </row>
    <row r="524" ht="17.25">
      <c r="B524" s="3"/>
    </row>
    <row r="525" ht="17.25">
      <c r="B525" s="3"/>
    </row>
    <row r="526" ht="17.25">
      <c r="B526" s="3"/>
    </row>
    <row r="527" ht="17.25">
      <c r="B527" s="3"/>
    </row>
    <row r="528" ht="17.25">
      <c r="B528" s="3"/>
    </row>
    <row r="529" ht="17.25">
      <c r="B529" s="3"/>
    </row>
    <row r="530" ht="17.25">
      <c r="B530" s="3"/>
    </row>
    <row r="531" ht="17.25">
      <c r="B531" s="3"/>
    </row>
    <row r="532" ht="17.25">
      <c r="B532" s="3"/>
    </row>
    <row r="533" ht="17.25">
      <c r="B533" s="3"/>
    </row>
    <row r="534" ht="17.25">
      <c r="B534" s="3"/>
    </row>
    <row r="535" ht="17.25">
      <c r="B535" s="3"/>
    </row>
    <row r="536" ht="17.25">
      <c r="B536" s="3"/>
    </row>
    <row r="537" ht="17.25">
      <c r="B537" s="3"/>
    </row>
    <row r="538" ht="17.25">
      <c r="B538" s="3"/>
    </row>
    <row r="539" ht="17.25">
      <c r="B539" s="3"/>
    </row>
    <row r="540" ht="17.25">
      <c r="B540" s="3"/>
    </row>
    <row r="541" ht="17.25">
      <c r="B541" s="3"/>
    </row>
    <row r="542" ht="17.25">
      <c r="B542" s="3"/>
    </row>
    <row r="543" ht="17.25">
      <c r="B543" s="3"/>
    </row>
    <row r="544" ht="17.25">
      <c r="B544" s="3"/>
    </row>
    <row r="545" ht="17.25">
      <c r="B545" s="3"/>
    </row>
    <row r="546" ht="17.25">
      <c r="B546" s="3"/>
    </row>
    <row r="547" ht="17.25">
      <c r="B547" s="3"/>
    </row>
    <row r="548" ht="17.25">
      <c r="B548" s="3"/>
    </row>
    <row r="549" ht="17.25">
      <c r="B549" s="3"/>
    </row>
    <row r="550" ht="17.25">
      <c r="B550" s="3"/>
    </row>
    <row r="551" ht="17.25">
      <c r="B551" s="3"/>
    </row>
    <row r="552" ht="17.25">
      <c r="B552" s="3"/>
    </row>
    <row r="553" ht="17.25">
      <c r="B553" s="3"/>
    </row>
    <row r="554" ht="17.25">
      <c r="B554" s="3"/>
    </row>
    <row r="555" ht="17.25">
      <c r="B555" s="3"/>
    </row>
    <row r="556" ht="17.25">
      <c r="B556" s="3"/>
    </row>
    <row r="557" ht="17.25">
      <c r="B557" s="3"/>
    </row>
    <row r="558" ht="17.25">
      <c r="B558" s="3"/>
    </row>
    <row r="559" ht="17.25">
      <c r="B559" s="3"/>
    </row>
    <row r="560" ht="17.25">
      <c r="B560" s="3"/>
    </row>
    <row r="561" ht="17.25">
      <c r="B561" s="3"/>
    </row>
    <row r="562" ht="17.25">
      <c r="B562" s="3"/>
    </row>
    <row r="563" ht="17.25">
      <c r="B563" s="3"/>
    </row>
    <row r="564" ht="17.25">
      <c r="B564" s="3"/>
    </row>
    <row r="565" ht="17.25">
      <c r="B565" s="3"/>
    </row>
    <row r="566" ht="17.25">
      <c r="B566" s="3"/>
    </row>
    <row r="567" ht="17.25">
      <c r="B567" s="3"/>
    </row>
    <row r="568" ht="17.25">
      <c r="B568" s="3"/>
    </row>
    <row r="569" ht="17.25">
      <c r="B569" s="3"/>
    </row>
    <row r="570" ht="17.25">
      <c r="B570" s="3"/>
    </row>
    <row r="571" ht="17.25">
      <c r="B571" s="3"/>
    </row>
  </sheetData>
  <sheetProtection/>
  <mergeCells count="22">
    <mergeCell ref="A65:B65"/>
    <mergeCell ref="C65:E65"/>
    <mergeCell ref="A49:A51"/>
    <mergeCell ref="B49:B51"/>
    <mergeCell ref="C49:C51"/>
    <mergeCell ref="A59:A61"/>
    <mergeCell ref="A38:A40"/>
    <mergeCell ref="B38:B40"/>
    <mergeCell ref="D49:D51"/>
    <mergeCell ref="E49:E51"/>
    <mergeCell ref="E38:E40"/>
    <mergeCell ref="A57:B57"/>
    <mergeCell ref="C57:E57"/>
    <mergeCell ref="C38:C40"/>
    <mergeCell ref="D38:D40"/>
    <mergeCell ref="F38:F40"/>
    <mergeCell ref="F49:F51"/>
    <mergeCell ref="B59:B61"/>
    <mergeCell ref="C59:C61"/>
    <mergeCell ref="D59:D61"/>
    <mergeCell ref="E59:E61"/>
    <mergeCell ref="F59:F61"/>
  </mergeCells>
  <printOptions/>
  <pageMargins left="1.0142045454545454" right="0.6801136363636363" top="1.062992125984252" bottom="1.1811023622047245" header="0.5118110236220472" footer="0.5118110236220472"/>
  <pageSetup horizontalDpi="600" verticalDpi="600" orientation="portrait" paperSize="9" scale="63" r:id="rId2"/>
  <headerFooter alignWithMargins="0">
    <oddFooter>&amp;CPage &amp;P</oddFooter>
  </headerFooter>
  <rowBreaks count="5" manualBreakCount="5">
    <brk id="48" max="5" man="1"/>
    <brk id="102" max="5" man="1"/>
    <brk id="112" max="5" man="1"/>
    <brk id="177" max="5" man="1"/>
    <brk id="184" max="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Rajka 2</dc:creator>
  <cp:keywords/>
  <dc:description/>
  <cp:lastModifiedBy>Tomislav</cp:lastModifiedBy>
  <cp:lastPrinted>2010-04-20T16:25:45Z</cp:lastPrinted>
  <dcterms:created xsi:type="dcterms:W3CDTF">2010-02-01T09:38:09Z</dcterms:created>
  <dcterms:modified xsi:type="dcterms:W3CDTF">2019-04-29T14:00:41Z</dcterms:modified>
  <cp:category/>
  <cp:version/>
  <cp:contentType/>
  <cp:contentStatus/>
</cp:coreProperties>
</file>