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GRAĐEVINSKO - OBRTNIČKI" sheetId="1" r:id="rId1"/>
    <sheet name="STROJARSKI" sheetId="2" r:id="rId2"/>
    <sheet name="ELEKTRO" sheetId="3" r:id="rId3"/>
    <sheet name="REKAPITUALCIJA" sheetId="4" r:id="rId4"/>
  </sheets>
  <definedNames>
    <definedName name="_xlnm.Print_Titles" localSheetId="2">'ELEKTRO'!$1:$3</definedName>
    <definedName name="_xlnm.Print_Titles" localSheetId="0">'GRAĐEVINSKO - OBRTNIČKI'!$1:$3</definedName>
    <definedName name="_xlnm.Print_Titles" localSheetId="3">'REKAPITUALCIJA'!$1:$3</definedName>
    <definedName name="_xlnm.Print_Titles" localSheetId="1">'STROJARSKI'!$1:$3</definedName>
    <definedName name="_xlnm.Print_Area" localSheetId="2">'ELEKTRO'!$A$1:$G$127</definedName>
    <definedName name="_xlnm.Print_Area" localSheetId="0">'GRAĐEVINSKO - OBRTNIČKI'!$A$1:$G$391</definedName>
    <definedName name="_xlnm.Print_Area" localSheetId="3">'REKAPITUALCIJA'!$A$1:$F$43</definedName>
  </definedNames>
  <calcPr fullCalcOnLoad="1" iterate="1" iterateCount="100" iterateDelta="0.001"/>
</workbook>
</file>

<file path=xl/sharedStrings.xml><?xml version="1.0" encoding="utf-8"?>
<sst xmlns="http://schemas.openxmlformats.org/spreadsheetml/2006/main" count="910" uniqueCount="525">
  <si>
    <t>St. br.</t>
  </si>
  <si>
    <t>Opis stavke</t>
  </si>
  <si>
    <t>Jed. mj.</t>
  </si>
  <si>
    <t>Količina</t>
  </si>
  <si>
    <t>Jed. cijena (kn)</t>
  </si>
  <si>
    <t>Iznos (kn)</t>
  </si>
  <si>
    <t>kom</t>
  </si>
  <si>
    <t>1.0.</t>
  </si>
  <si>
    <t>1.1.</t>
  </si>
  <si>
    <t>OBRTNIČKI RADOVI</t>
  </si>
  <si>
    <t>m2</t>
  </si>
  <si>
    <t>m'</t>
  </si>
  <si>
    <t>SOBOSLIKARSKO-LIČILAČKI RADOVI</t>
  </si>
  <si>
    <t>1.</t>
  </si>
  <si>
    <t>1.2.</t>
  </si>
  <si>
    <t>1.2.1.</t>
  </si>
  <si>
    <t>1.2.2.</t>
  </si>
  <si>
    <t>1.1.1.</t>
  </si>
  <si>
    <t>1.1.2.</t>
  </si>
  <si>
    <t>1.1.3.</t>
  </si>
  <si>
    <t>1.2.3.</t>
  </si>
  <si>
    <t>GRAĐEVINSKI RADOVI</t>
  </si>
  <si>
    <t>PRIPREMNI RADOVI</t>
  </si>
  <si>
    <t>OPĆI UVJETI</t>
  </si>
  <si>
    <t>Pripremni radovi koje je izvođač dužan izvesti bez posebnog iskaza troškova, a koji ulaze u cijenu zgrade kroz faktor nisu prikazani u posebnim stavkama troškovnika. Ovo se odnosi na izradu plana organizacije gradilišta, organizaciju prilaznih i privremenih puteva, staza, gradilišnih nastambi za radnike, upravu, skladišta, nadstrešnice, te privremene priključke i razvode vodovoda, elektrike, telefona i ostalih instalacija na gradilištu, a za potrebe funkcioniranja gradilišta, zatim čuvarske službe, uređenja skladišta, geodetsko snimanje visina i vanjskog terena, radove na osiguranju gradilišta i radnika, za obeštećenja na gradilištu, kao i štete naknade prema trećim osobama, osiguranje prostorija za nadzornu službu, kao i ostale radove koji po pravilu terete režiju uprave izvođača i koji se ne naplaćuju posebno.</t>
  </si>
  <si>
    <t>Izvođač je dužan pridržavati se svih propisa javnog prometa. Dozvolu za korištenje javnih prometnih površina izvođač je dužan zatražiti od nadležnih službi, prema svojim potrebama za organizaciju gradilišta i platiti eventualne takse za ishođenje odobrenja za korištenje površina. Ovi troškovi su također u faktoru i ne naplaćuju se posebno.</t>
  </si>
  <si>
    <t>Izvođač građevinskih radova izvodi sve privremene instalacije vode, struje i ostalih  potrebnih instalacija. On je dužan dozvoliti priključak ostalim svojim izvođačima (kooperantima) na te vodove. Utrošak vode i električne energije za jedinicu proizvoda uključuje se u analizu cijena proizvoda prema normativima utroška, a utrošak za potrebe ureda, gradilišta, pranje vozila i strojeva, rasvjetu gradilišta i ostalo uključuje se u faktor gradilišta.</t>
  </si>
  <si>
    <t>RUŠENJA I DEMONTAŽE</t>
  </si>
  <si>
    <t>Prije početka radova potrebno je konstrukcije u koje ne zadiru radovi zaštititi od mogućeg oštećenja. Sve otvore na pročeljima zgrade treba odmah nakon postave skele zaštititi PVC folijom debljine 0,20 mm kako ne bi došlo do njihovog oštećenja.</t>
  </si>
  <si>
    <t>U slučaju  nastalih šteta, radi nepravodobno zaštićene lokacije na kojoj se vrše rušenja i demontaže, sve troškove nastalih šteta snosi izvođač. Izvođač je dužan striktno se držati mjera zaštite na radu.</t>
  </si>
  <si>
    <t>U cijenu radova trebaju biti uključene sve podupore, skele i privremene (zamjenske konstrukcije) koje osiguravaju stabilnost u toku radova, kao i svi horizontalni i vertikalni prijenosi materijala dobivenih rušenjem i demontažom te odvoz na privremenu gradilišnu deponiju, gradsku planirku ili pohranu elemenata na mjesto po dogovoru sa investitorom. To vrijedi i za čišćenje gradilišta i dovođenje javne površine u prvobitno stanje. U cijenu radova je uključeno i sigurno zbrinjavanje opasnih materijala (azbest, freoni), prema važećoj zakonskoj regulativi.</t>
  </si>
  <si>
    <t xml:space="preserve">Pločice sa kućnim brojem, natpisne ploče i sl. treba pohraniti na gradilištu ili kod vlasnika. Izvođač snosi sve troškove ponovne dobave ili izrade pojedinih elemenata u slučaju oštećenja ili otuđenja sa gradilišta. Demontaža postojećih limenih elemenata, uključujući i prozorske klupčice na pročelju obavezno izvodi limar koji je dužan uzeti mjere i uzorke te snimiti detalje izvedbe, što je uključeno u cijenu stavke. Demontažu i ponovnu montažu postojećih vanjskih jedinica rashladnih uređaja na pročelju izvodi ovlašteni serviser. Demontažu i ponovnu montažu postojećeg gromobrana, strujnih ormarića i sl. na pročelju izvodi ovlaštena osoba. Demontaža vanjskih jedinica rashladnih uređaja, gromobrana, strujnih ormarića i sl. uključuje i njihovu sigurnu pohranu.
</t>
  </si>
  <si>
    <t>2.0.</t>
  </si>
  <si>
    <t>2.1.</t>
  </si>
  <si>
    <t>LIMARSKI RADOVI</t>
  </si>
  <si>
    <t xml:space="preserve">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 Nakon obrade, može se ugraditi samo neoštećeni lim. </t>
  </si>
  <si>
    <t>Sve vidljive spojeve lima i betonskih ili ožbukanih ploha pročelja treba brtviti po cijeloj dužini spoja trajno elastičnim (plastičnim) bezbojnim kitom. Sve spojeve lima treba obvezno izvesti nepropusno. Plohe izvedene limom moraju biti izvedene pravilno i u ravnini, po nagibima odvodnje i kosinama definiranim u projektu.</t>
  </si>
  <si>
    <t>Izvođač je dužan prije početka radova predočiti glavnom projektantu detalje izvedbe i savijanja limova. Tek po odobrenju i nakon ovjere istih od strane glavnog projektanta izvođač može pristupiti izvedbi radova. Izvođač je dužan prije početka radova provjeriti sve građevinske elemente na koje, ili za koje se pričvršćuje limarija i pismeno dostaviti naručitelju svoje primjedbe u vezi eventualnih nedostataka, posebno u slučaju: neodgovarajućeg izbora projektiranog materijala i loše riješenog načina vezivanja limarije za građevinske radove. Izrada rješenja neće se posebno platiti već predstavlja trošak i obvezu izvođača. Prilikom izvođenja limarije izvođač se mora striktno pridržavati usvojenih i od strane glavnog projektanta ovjerenih detalja. Izvođač će pristupiti izvedbi tek nakon što glavni projektant potpisom potvrdi radioničke nacrte i tehnološku razradu svih detalja.</t>
  </si>
  <si>
    <t>2.1.1.</t>
  </si>
  <si>
    <t>2.1.2.</t>
  </si>
  <si>
    <t>2.1.3.</t>
  </si>
  <si>
    <t xml:space="preserve">Lim koji naliježe na betonsku podlogu ili na podlogu od opeke mora biti podložen sa krovnom ljepenkom. </t>
  </si>
  <si>
    <t>Kod spajanja raznih vrsta materijala treba na pogodan način izvesti izolaciju (premaz, izol.traka i sl.) da ne dođe do galvanskog elektriciteta.</t>
  </si>
  <si>
    <t>2.2.</t>
  </si>
  <si>
    <t>2.2.1.</t>
  </si>
  <si>
    <t>2.2.2.</t>
  </si>
  <si>
    <t>2.2.3.</t>
  </si>
  <si>
    <t>2.3.</t>
  </si>
  <si>
    <t>FASADERSKI RADOVI</t>
  </si>
  <si>
    <t>Izvođač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prozorskih stakala koje treba zaštititi PVC građevinskom folijom. Ta zaštita ulazi u jediničnu cijenu izvedbe pročelja zgrade.</t>
  </si>
  <si>
    <t xml:space="preserve">Sav rad, sve komunikacije i sav transport vrši se isključivo sa vanjske strane građevine, tj. preko skele. Fasaderski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glavnog projektanta i nadzornog inženjera, a prije pristupanja izvedbi radova.
</t>
  </si>
  <si>
    <t>Izvođač smije pristupiti izvedbi završnih zidarskih radova tek nakon što je glavni projektant potpisom potvrdio tehnološku razradu svih detalja.</t>
  </si>
  <si>
    <t>Najam, doprema, montaža, demontaža i otprema cijevne skele. 
Pod - radni hodnik skele izvodi se od mosnica. Neposredno iznad poda treba izvesti punu daščanu ogradu visine 20 cm u svrhu zaštite od padanja materijala na prolaznike. 
Visina ograde sa vanjske strane skele iznosi 120 cm.
Uključivo i zaštitni juteni ili plastični zastor kojim se mora obuhvatiti u cijelosti širina i visina radova na pročeljima kako bi se spriječilo padanje žbuke i materijala na javne površine i u dvorište i kako bi se radovi na uređenju zaštitili od izravnih utjecaja sunčevih zraka.</t>
  </si>
  <si>
    <t>2.4.</t>
  </si>
  <si>
    <t>Svi premazi izvode se najmanje s tri premazivanja i to: osnovnim ili podložnim slojem, zaštitnim premazom i završnim premazom, ako to u troškovniku nije drugačije označeno. Svako od tih premazivanja mora biti čvrsto povezano za podlogu na koju se nanosi.</t>
  </si>
  <si>
    <t>Premazi moraju čvrsto prijanjati na podlogu i imati jednoličnu površinu bez tragova četke, odnosno valjka. Boja mora biti ujednačenog intenziteta i tona, bez mrlja, tragova kitanja i oštećenja.</t>
  </si>
  <si>
    <t>Vanjski premazi moraju biti otporni na atmosferilije. Podloga za sve radove mora biti u pravilu čista i bez prljavština (prašina, smola, ulje, mast, čađa, rđa, bitumen i sl.). Opće je pravilo da prije završne obrade treba sve metalne dijelove ugrađene u podlozi zaštititi premazivanjem antikorozivnim sredstvom.</t>
  </si>
  <si>
    <t>U cijeni radova uključen je i sav pomoćni rad i materijal, svi transporti, kao i sve potrebne skele, podesti i druga pomagala, zaštita stolarije i bravarije, izrada uzoraka, pogonska energija, sredstva zaštite na radu i drugo.</t>
  </si>
  <si>
    <t>Za vrijeme izvođenja radova, izvođač je dužan zaštititi od oštećenja ili prljanja sve ostale građevinske dijelove i opremu ( podove, stakla, vrata i sl.).</t>
  </si>
  <si>
    <t>Prije početka radova izvođač mora ustanoviti kvalitetu podloge za izvođenje soboslikarskih radova i ako ona nije pogodna za taj rad, mora o tome pismeno i pravovremeno obavijestiti svog naručioca radova, kako bi se na vrijeme mogla popraviti i prirediti za soboslikanje i ličenje. Na neurednoj podlozi ne može se izvoditi rad dok se podloga ne uredi.</t>
  </si>
  <si>
    <t>2.2.4.</t>
  </si>
  <si>
    <t>2.</t>
  </si>
  <si>
    <t>Svi troškovi proizišli iz formiranja gradilišta kao i troškovi osiguranja istog su obaveza izvođača.</t>
  </si>
  <si>
    <t>Priprema gradilišta: zaštita zgrade na način da tijekom radova ne dođe do oštećenja iste, osiguranje koridora za prolaz korisnika zgrade i njegova zaštita od šute i prašine te osiguranje okoline kojom se sprečava prilaz nezaposlenima tijekom radova. Sav prostor za vrijeme i nakon rušenja i demontaža, te prilikom izvođenja novih konstrukcija zaštititi od vremenskih nepogoda  (vlaženja, prokišnjavanja, rashlađivanja) te osigurati i zaštititi od ostalih uvjeta koji bi mogli ometati izvođenje radova vezani za postojeće instalacije (vodovod, odvodnja, grijanje, ventilacija, elektrika, plin i drugo). Sve radove treba izvoditi sukladno propisanim higijensko tehničkim mjerama zaštite na radu, tj. paziti na rad strojeva i alata, predvidjeti moguća urušavanja te postaviti i održavati zaštitne oplate, ograde i skele, postaviti znakove upozorenja na opasnosti te zaštititi  fizičke osobe i zgradu tijekom izveđenja radova.</t>
  </si>
  <si>
    <t>Izvedeni rad i upotrebljeni materijal mora u svemu (vrsti, boji i kvaliteti) biti jednak uzorku, što ga odabere glavni projektant od najmanje 5 uzoraka, koje izvođač izrađuje bez naplate. Primjenjeni materijali moraju imati prionjivost za podlogu, po mogućnosti da penetriraju u podlogu, da se njima jednostavno radi, da dobro "pokrivaju", da su im boje stalne, da su otporni na utjecaje sredine kojima su izloženi, da se ne brišu s ploha na koje su naneseni, da su bezopasni za okolinu, da se premazi njima mogu obnavljati bez posebnih prethodnika i sl.</t>
  </si>
  <si>
    <t>Jedinične cijene obuhvaćaju sve potrebne radove, pribor, vezna sredstva, brtvila, prelazne sokle, sav okov i pribor, te ugradbeni materijal. Jedinična cijena po jedinici mjere obuhvaća: dobavu, odnosno izradu na gradilištu ili radionici, transport vanjski i na gradilištu, ugradnju i testiranje, preuzimanje od strane nadzora.</t>
  </si>
  <si>
    <t>Žbukanje izvoditi kada se zidovi osuše. Ne smije se žbukati kad postoji opasnost od smrzavanja ili ekstremno visokih temperatura 30°C ili više. Zidovi moraju biti prije žbukanja čisti, a fuge udubljene, da se žbuka može dobro primiti. Prije žbukanja dobro je da se zidovi navlaže, a osobito kod cementnog morta. Ukoliko na zidovima izbija salitra – treba ih četkom očistiti i oprati rastvorom solne kiseline u vodi (omjer 1:10) o trošku izvođača i dodavati sredstvo protiv izbijanja salitre u mort. 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Rabiciranje žbuke izvodi se pomoću alkalootporne tekstilno-staklene mrežice ili sitno pletene mreže od nehrđajućeg čelika. Točno izvedena žbuka je ona koja po horizontali i vertikali nema odstupanja veća od 1 0/00 u bilo kojem smjeru, za jednu etažu. Troškovi sanacije dijelova izvedenih van ovih kriterija padaju na teret izvođača radova.</t>
  </si>
  <si>
    <t>ETICS sustav se izvodi samo u komponentama jednog, odabranog sustava. Kod ugradnje svih komponenti pridržavati se uputa proizvođača (način ugradnje, sušenje).</t>
  </si>
  <si>
    <t>Jedinična cijena uključuje sve pripremne i završne radove, tehnološku razradu svih detalja, postavu i skidanje radne skele, sve posredne i neposredne troškove za rad, materijal, alat i građevinske, ispiranje i otprašivanje površine zida, sav otežani rad na izvedbi, zaštitu izvedenog dijela pročelja, zaštitu PVC građ. folijom prozorskih stakala,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primjenu svih mjera zaštite na radu.</t>
  </si>
  <si>
    <t>TROŠKOVNIK GRAĐEVINSKIH I OBRTNIČKIH RADOVA</t>
  </si>
  <si>
    <t>m3</t>
  </si>
  <si>
    <t>1.2.4.</t>
  </si>
  <si>
    <t>1.2.5.</t>
  </si>
  <si>
    <t>1.2.6.</t>
  </si>
  <si>
    <t>1.2.7.</t>
  </si>
  <si>
    <t>1.2.8.</t>
  </si>
  <si>
    <t>1.2.9.</t>
  </si>
  <si>
    <t>1.2.10.</t>
  </si>
  <si>
    <t>1.2.11.</t>
  </si>
  <si>
    <t>1.2.12.</t>
  </si>
  <si>
    <t>1.2.13.</t>
  </si>
  <si>
    <t>1.2.14.</t>
  </si>
  <si>
    <t>1.3.</t>
  </si>
  <si>
    <t>TESARSKI RADOVI</t>
  </si>
  <si>
    <t>1.3.1.</t>
  </si>
  <si>
    <t>1.3.2.</t>
  </si>
  <si>
    <t>1.3.3.</t>
  </si>
  <si>
    <t>1.3.4.</t>
  </si>
  <si>
    <t>1.4.</t>
  </si>
  <si>
    <t>IZOLATERSKI RADOVI</t>
  </si>
  <si>
    <t xml:space="preserve">Prilikom ugradnje ploča mineralne (kamene) vune potrebno je pridržavati se sljedećeg:
Ugrađivati se smije samo suh i neoštećen proizvod. Proizvod se polaže na pripremljenu suhu podlogu. Prilikom polaganja proizvoda na otvorenom potrebno je spriječiti moguće
oštećenje uslijed djelovanja atmosferilija (kiša, snijeg). </t>
  </si>
  <si>
    <t>Ukoliko se vrši transport materijala i opreme direktno preko sloja toplinsko-izolacijskih ploča, obavezna je postava hodnih staza od dasaka ili ploča od iverica ili sl., preko spomenutog sloja.
Potrebno je poduzeti mjere za sprečavanje oštećenja izolacijskog materijala (izrada privremenih transportnih putova).</t>
  </si>
  <si>
    <t>1.4.1.</t>
  </si>
  <si>
    <t>1.4.2.</t>
  </si>
  <si>
    <t>1.4.3.</t>
  </si>
  <si>
    <t>2.1.4.</t>
  </si>
  <si>
    <t>2.1.5.</t>
  </si>
  <si>
    <t>2.1.6.</t>
  </si>
  <si>
    <t>2.1.7.</t>
  </si>
  <si>
    <t>2.1.8.</t>
  </si>
  <si>
    <t>ZIDARSKI RADOVI</t>
  </si>
  <si>
    <t>1.5.</t>
  </si>
  <si>
    <t>PVC-STOLARIJA</t>
  </si>
  <si>
    <t>1.5.1.</t>
  </si>
  <si>
    <t>1.5.2.</t>
  </si>
  <si>
    <t>Uključivo pregled, kontrolu mjera i veličina postojećeg stanja građevinske konstrukcije zgrade, pregled postojećeg stanja opreme, instalacija, te utvrđivanje točnih koridora instalacija u objektu i izvan objekta. Pripremne radove je obavezan izvršavati izvođač radova prije nego pristupi izvođenju i za vrijeme izvođenja radova.</t>
  </si>
  <si>
    <t>Sva rušenja i demontaže konstruktivnih elemenata treba izvršiti pod nadzorom projektanta građevinskog projekta te nadzornog inženjera. Kod vršenja proboja ili vođenja instalacija u nosivim konstrukcijama zahvat vršiti maksimalno precizno bez narušavanja nosivih svojstava konstrukcije. Prilikom zahvata na nosivim konstrukcijama obavezno je podupiranje. Sva rušenja, probijanja, bušenja i dubljenja treba u pravilu izvoditi ručnim alatom bez upotrebe vibracionih uređaja, s osobitom pažnjom.</t>
  </si>
  <si>
    <t xml:space="preserve">Sve radove treba izvesti isključivo po uputama, koristeći materijale, alate i način izvođenja po tehnologiji proizvođača. 
Obračun po m2 izvedene površine. 
Toplinska izolacija špaleta prozora i staklenih stijena izvodi se pločama MW debljine min. 5-7 cm, te pripadajućim spojnim letvicama i armaturnim mrežicama za spojeve na doprozornik/dovratnik, a što sve je uključeno u cijenu stavke.
Obračun fasade je rađen na sljedeći način:
• obrada špaleta prozora i staklenih stijena nije obračunata zasebno,
• otvori veličine do 3,00 m2 nisu odbijani, 
• kod otvora veličine veće od 3,00 m2 odbijana je površina iznad površine od 3,0 m2. </t>
  </si>
  <si>
    <t>Dobava materijala te izvedba čepaste folije, za zaštitu XPS-a.</t>
  </si>
  <si>
    <t>2.2.7.</t>
  </si>
  <si>
    <t>2.2.5.</t>
  </si>
  <si>
    <t>2.2.6.</t>
  </si>
  <si>
    <t>2.2.8.</t>
  </si>
  <si>
    <t>2.5.</t>
  </si>
  <si>
    <t>ROLETARSKI RADOVI</t>
  </si>
  <si>
    <t>2.5.1.</t>
  </si>
  <si>
    <t>PVC STOLARIJA</t>
  </si>
  <si>
    <t>UKUPNO ROLETARSKI RADOVI:</t>
  </si>
  <si>
    <t>komplet</t>
  </si>
  <si>
    <t xml:space="preserve">Prije pristupanju izvođenju radova izvoditelj je dužan izvršiti detaljan pregled svih stolarskih elemenata, prozora i vrata koji se mijenjaju. Stolarski elementi ili njihovi dijelovi, kao i pripadajući okov, koji su oštećeni, moraju se zamijeniti novima. Pri izradi novog elementa, u jediničnu cijenu uračunat je gotov stolarski element sa pripadajućim okovom i ugradnjom na građevinu. </t>
  </si>
  <si>
    <t>Radovi uključuju izradu, dobavu i montažu do potpune gotovosti PVC prozora ili vrata. Brtveljenje i spajanje prema sistemskim rješenjima propisanim od proizvođača sistema. Sav potreban okov za otvaranje potrebno je da je izrađen od INOX-a ili plastificiran u boji profila (prema rješenju projektanata). Odabrani okov prilagoditi težini i geometriji krila, tako da nesmetano zadovoljava funkciju otvaranja (otklopni, zaokretni ili zaokretno otklopni). U cijenu stavaka uključeno je i staklo.</t>
  </si>
  <si>
    <t xml:space="preserve">Prozori i vrata ugrađuju se u građevinski pripremljeni i obrađeni otvor u AB zidu ili zidu od blok opeka pomoću vijaka primjerenih za ovakvu vrstu montaže. U cijenu je uključen sav potreban rubni opšav (vanjski i unutarnji), vanjska vodonepropusna – paropropusna folija, kamena vuna te sav pričvrsni pribor. </t>
  </si>
  <si>
    <t>Zbog specifičnosti izvedbe (rekonstrukcija!) sve stavke opisane su zidarskom mjerom. Zidarska mjera je razmak konstruktivnih elemenata. Modularna mjera je razmak modularnih ravnina koji je manji od zidarske mjere. Stolarska mjera je stvarna vanjska mjera stolarskog elementa koja treba biti manja od modularne mjere. Svjetla stolarska mjera koristi se kod vrata i označava čisti razmak između dovratnika, odnosno poda i nadvratnika. Razlika između zidarske i modularne mjere kod mokre gradnje treba biti 1 – 2 cm, a kod montažne može biti i 0,5. Razlika između modularne i stolarske mjere treba biti od 0,3 do 1 cm. Stvake su opisane zidarskim (građevinskim) mjerama.</t>
  </si>
  <si>
    <t xml:space="preserve">Svi dijelovi konstrukcije i elementi pojedinih pozicija moraju biti proračunati i dimenzionirani tako da sigurno prihvaćaju opterećenja posebice vjetra (tlak, usis) i drugih atmosferskih utjecaja. Sile koje se javljaju u elementima i fasadi u cjelini moraju se prenijeti na monolitni dio zgrade, dok se deformacije i opterećenja (sile) sa zgrade ne smiju nikako prenositi na fasadu i/ili njene elemente.
</t>
  </si>
  <si>
    <t xml:space="preserve">Na spoju raznih kvaliteta lima izvesti potrebno galvansko razdvajanje. Izvedba razdvajanja mora biti otporna i postojana na atmosferilije i smrzavanje.
</t>
  </si>
  <si>
    <t>Za sve radove obvezna prethodna izmjera i provjera mjera na gradilištu, uvid u stvarno stanje postojećih građevinskih dijelova i konstrukcija te pravovremeno izvješćivanje projektanta i nadzornog inženjera o istom.</t>
  </si>
  <si>
    <t>Pod pojmom "projektant" podrazumijeva se projektant glavnog arhitektonskog projekta, ako drugačije nije navedeno.</t>
  </si>
  <si>
    <t>Pod pojmom "nadzorni inženjer" podrazumijeva se nadzorni inženjer za građevinsko-obrtničke radove, ako drugačije nije navedeno.</t>
  </si>
  <si>
    <t>Za sve radove potrebno prethodno predočenje uzorka materijala i završnih obrada projektantu.</t>
  </si>
  <si>
    <t>Sve stavke uključuju i sav potreban sav vertikalni i horizontalni transport, autodizalice i sl., ukoliko u pojedinoj stavci nije navedeno drugačije.</t>
  </si>
  <si>
    <t>Za sve detalje izvedbe, koji traže razradu detaljniju od nivoa glavnog projekta, izvođač je dužan izraditi izvedbene i radioničke detalje i nacrte te ih obavezno dati na pregled i ovjeru projektantu i nadzornom inženjeru.</t>
  </si>
  <si>
    <t>Sve radove treba izvoditi sukladno propisanim mjerama zaštite na radu, tj. paziti na rad strojeva i alata te postaviti i održavati zaštitne oplate, ograde i skele, postaviti znakove upozorenja na opasnosti te zaštititi  fizičke osobe i zgradu tijekom izvođenja radova.</t>
  </si>
  <si>
    <t xml:space="preserve">Prilikom izvedbe svih radova osigurati koridore za siguran prolaz korisnika zgrade. </t>
  </si>
  <si>
    <t>Prilikom izvedbe svih radova osigurati privremenu zaštitu zgrade od vremenskih nepogoda  (vlaženja, prokišnjavanja, vjetra koji raznosi prašinu i građevinski materijal i sl.). U troškove gradnje ulaze i svi eventualni zastoji zbog niskih temperatura (zaštita konstrukcija), visokih temperatura (dodatna vlaženja i sl.). Naknadni rad neće se priznati zbog štete nastale uslijed atmosferskih nepogoda.</t>
  </si>
  <si>
    <t>Sve stavke uključuju i sve potrebne radne skele, platforme, ljestve i sl., ukoliko u pojedinoj stavci nije navedeno drugačije. Sve prema važećim propisima zaštite na radu.</t>
  </si>
  <si>
    <t xml:space="preserve">Priprema podloge za izvedbu ETICS fasadnog sustava: obrada pročelja kao priprema podloge za izradu novog ETICS sustava toplinske izolacije pročelja na bazi MW/XPS, uključujući skidanje dijelova postojeće fasadne žbuke koji se čvrsto ne drže za podlogu, pranje cijele fasade (pozicije gdje je skinuta žbuka i pozicije gdje je postojeća žbuka) pod mlazom vode s pritiskom adekvatnim za postojeću podlogu u svrhu  skidanja prašine i uklanjanja nečistoća, zakrpavanje svih pukotina i  većih neravnina te izravnanje svih dekorativnih fuga i profilacija u zidovima reparaturnim mortom. Uključivo i zaštitu prozora i prostora u zgradi PVC folijom. </t>
  </si>
  <si>
    <t>Sve stavke uključuju sav potreban materijal i rad te sav potreban pričvrsni i ostali materijal i pribor, ukoliko u pojedinoj stavci nije navedeno drugačije.</t>
  </si>
  <si>
    <t>Održavanje čistoće gradilišta za vrijeme trajanja svih radova te temeljito završno čišćenje nakon završetka svih radova.</t>
  </si>
  <si>
    <t>Demontaža postojećih vertikalnih limenih žlijebova. 
Obračun po m' vertikalnih žlijebova.</t>
  </si>
  <si>
    <t>Demontaža postojećih horizontalnih limenih žlijebova. 
Obračun po m' horizontalnih žlijebova.</t>
  </si>
  <si>
    <t>Demontaža postojećih limenih klupčica. 
Obračun po m' klupčica.</t>
  </si>
  <si>
    <t>Demontaža postojećih limenih okapnica streha. 
Obračun po m' okapnica.</t>
  </si>
  <si>
    <t>Demontaža postojećih letvi i kontraletvi krovišta. 
Obračun po m2 kose površine krova.</t>
  </si>
  <si>
    <t>Demontaža oštećenih dijelova postojeće drvene krovne konstrukcije. 
Iskazana količina je aproksimativna, a stvarnu količinu je potrebno utvrditi na licu mjesta, detaljnim pregledom svih elemenata krovne konstrukcije.</t>
  </si>
  <si>
    <t>Demontaža postojećih limenih opšava dimnjaka. 
Obračun po m' opšava.</t>
  </si>
  <si>
    <t>ZEMLJANI RADOVI</t>
  </si>
  <si>
    <t>UKUPNO:</t>
  </si>
  <si>
    <t>Dobava materijala i zamjena dotrajalog dijela krovne građe drvene krovne konstrukcije. 
Iskazana količina je aproksimativna, a stvarnu količinu je potrebno utvrditi na licu mjesta, detaljnim pregledom svih elemenata krovne konstrukcije.
Uključivo antiinsekticidnu i antifungicidnu zaštitu drvene građe.</t>
  </si>
  <si>
    <t>1.4.4.</t>
  </si>
  <si>
    <t>1.4.5.</t>
  </si>
  <si>
    <r>
      <t>Dobava materijala te izvedba drvene oplate krovišta školske zgrade, od OSB-ploča d=22 mm</t>
    </r>
    <r>
      <rPr>
        <sz val="10"/>
        <rFont val="Arial"/>
        <family val="2"/>
      </rPr>
      <t>. 
Uključivo antiinsekticidnu i antifungicidnu zaštitu drvene građe te izvedbu vodonepropusno-paropropusne folije.
Obračun po m2 kose površine krovišta.</t>
    </r>
  </si>
  <si>
    <t>1.4.6.</t>
  </si>
  <si>
    <r>
      <t>Dobava materijala te letvanje streha kosog krovišta "brodskim podom", d=22 mm</t>
    </r>
    <r>
      <rPr>
        <sz val="10"/>
        <rFont val="Arial"/>
        <family val="2"/>
      </rPr>
      <t>. 
Uključivo antiinsekticidnu i antifungicidnu zaštitu drvene građe.
Obračun po m2 kose površine streha.</t>
    </r>
  </si>
  <si>
    <t>Dobava materijala i postava tipskih linijskih rešetki uz okapnicu krova - protiv ulaza ptica i insekata u krovište.
Obračun po m' strehe.</t>
  </si>
  <si>
    <t>1.6.</t>
  </si>
  <si>
    <t>1.6.1.</t>
  </si>
  <si>
    <t>1.6.2.</t>
  </si>
  <si>
    <t>Završna boja lima u tonu po izboru projektanta.</t>
  </si>
  <si>
    <t>Sve stavke uključuju izvedbu do potpune vodotijesnosti spojeva.</t>
  </si>
  <si>
    <r>
      <t xml:space="preserve">Dobava materijala, izrada i izvedba ljevanoželjeznih vertikalnih cijevi krovne odvodnje, sa revizijskim otvorom. Uključivo izvedbu spoja na vertikalni žlijeb i upojni bunar.
</t>
    </r>
    <r>
      <rPr>
        <sz val="10"/>
        <rFont val="Arial"/>
        <family val="2"/>
      </rPr>
      <t>CIjevi se izvode do h=2,00 m iznad kote terena.
Obračun po m' cijevi.</t>
    </r>
  </si>
  <si>
    <r>
      <t>Dobava materijala i izvedba opšava proboja raznih manjih krovnih elemenata (nosači antena, odzračnici i sl.), iz pocinčanog plastificiranog čeličnog lima, d=0,60 mm</t>
    </r>
    <r>
      <rPr>
        <sz val="10"/>
        <rFont val="Arial"/>
        <family val="2"/>
      </rPr>
      <t xml:space="preserve">. </t>
    </r>
  </si>
  <si>
    <t>Završne boje u tonu po izboru projektanta.</t>
  </si>
  <si>
    <t>Sve stavke uključuju izradu detalja ugradbe te uzoraka završnih obrada te njihovo prethodno odobrenje od strane projektanta.</t>
  </si>
  <si>
    <t>Sve stavke uključuju sva potrebna brtvljenja te sav potreban okov, pričvrsni i ostali materijal i pribor, do potpune gotovosti, vodotijesnosti, stabilnosti i funkcionalnosti stavke.</t>
  </si>
  <si>
    <t>Sve prema shemama i glavnom projektu.</t>
  </si>
  <si>
    <t>Sve stavke se izvode do pune gotovosti, stabilnosti, funkcionalnosti te vodotijesnosti.</t>
  </si>
  <si>
    <t>2.3.1.</t>
  </si>
  <si>
    <t>U cijenu su uključeni i svi potrebni profili za žbukanje i profili za pročelje, Alu i/ili PVC kutnici (sa mrežicom), sokl-profili, okapni profili na nadvojima otvora, ojačanja za rubove, otvore, uglove i dr., te brtvljenje spojeva pročelja i vanjske stolarije i bravarije brtvom Sd=0,50.</t>
  </si>
  <si>
    <t>Sidrenjem u objekt skela se mora osigurati od prevrtanja,  a isto tako skelu je potrebno uzemljiti i osigurati od udara groma.
Skelu treba izvesti sa svim potrebnim ukručenjima uz propisnu signalizaciju obavještajnim pločama sa svjetiljkama narančaste boje od sumraka do svanuća, a prema odobrenju nadležnih organa i nadzornog inženjera.
Predvidjeti i pomične metalne penjalice za vršenje nadzora nad izvođenjem radova i za vertikalnu komunikaciju.
Skela mora biti izvedena prema pravilima struke i propisima zaštite na radu i osiguranjima.
Obračun se vrši po m2 vertikalne projekcije fasadne skele.</t>
  </si>
  <si>
    <t>3.</t>
  </si>
  <si>
    <t>3.1.</t>
  </si>
  <si>
    <t>STROJARSKI RADOVI</t>
  </si>
  <si>
    <t>4.</t>
  </si>
  <si>
    <t>4.1.</t>
  </si>
  <si>
    <t>Dobava materijala te izvedba tipskih odzračnih elemenata pokrova, pri sljemenu krova, iz asortimana odabranog pokrova.
Obračun po m' elemenata.</t>
  </si>
  <si>
    <t>2.6.</t>
  </si>
  <si>
    <t>2.7.</t>
  </si>
  <si>
    <t>2.7.1.</t>
  </si>
  <si>
    <t>2.7.2.</t>
  </si>
  <si>
    <t>REKAPITULACIJA SVIH RADOVA ENERGETSKE OBNOVE</t>
  </si>
  <si>
    <t>Sve stavke uključuju i skupljanje, vertikalni i horizontalni transport, odvoz te zbrinjavanje svog otpadnog materijala na javnoj ili specijaliziranoj deponiji, ukoliko u pojedinoj stavci nije navedeno drugačije.</t>
  </si>
  <si>
    <t>1.3.5.</t>
  </si>
  <si>
    <r>
      <t>Dobava materijala i izvedba odzračnih limenih komada, za poprečno provjetravanje prostora tavana, iz pocinčanog plastificiranog čeličnog lima, d=0,80 mm</t>
    </r>
    <r>
      <rPr>
        <sz val="10"/>
        <rFont val="Arial"/>
        <family val="2"/>
      </rPr>
      <t>. 
Obračun po kom odzračnika.</t>
    </r>
  </si>
  <si>
    <t>Sve mjere obavezno je provjeriti na licu mjesta prije izrade stolarije. Prije izrade i izvedbe stavke obavezno provjeriti mogućnosti izvedbe detalja stavke (mogućnosti i smjer otvaranja i sl.) te o tome izvjestiti projektanta i nadzornog inženjera.</t>
  </si>
  <si>
    <t>2.4.2.</t>
  </si>
  <si>
    <t>Dobava te ličenje podgleda streha i pripadajućih drvenih elemenata, lazur-premazom.
Uključivo prethodno brušenje dotrajalog starog premaza.
Ton: po izboru projektanta</t>
  </si>
  <si>
    <t>SVEUKUPNO 1.+2.+3.+4.:</t>
  </si>
  <si>
    <t>PDV 25% NA 1.+2.+3.+4.:</t>
  </si>
  <si>
    <t>SVEUKUPNO 1.+2.+3.+4., S PDV-OM:</t>
  </si>
  <si>
    <t>Dobava materijala te ličenje vanjskih vertikalnih ljevanoželjeznih cijevi krovne odvodnje, uljanom lak-bojom za metal.
Ton: po izboru glavnog projektanta</t>
  </si>
  <si>
    <t>Dobava materijala te izvedba soboslikarskih korekcija na svim unutarnjim površinama, gdje su nastala oštećenja prilikom montaže stolarije, opreme i instalacija.
Korekcije se izvode po završetku svih radova, a uključuju sva potrebna prethodna krpanja i gletanja površine koja se soboslikarski obrađuje.
Ton: po izboru projektanta
Navedena količina je aproksimativna, a točnu površinu zahvata potrebno je utvrditi na licu mjesta, prije samog početka soboslikarskih radova.
Visina prostora: do 3,45 m.</t>
  </si>
  <si>
    <t>Izvođač je obavezan sve radove te sve ugrađene građevinske proizvode i opremu dokumentirati izjavama o svojstvima i dokumentacijom izvedenog stanja, prema važećim propisima. Izvođač je dužan pribaviti sve potrebne ateste, a tokom gradnje i za tehnički pregled dužan je izvršiti sva potrebna ispitivanja kvalitete izvršenih radova o svojem trošku što je propisano zakonom.</t>
  </si>
  <si>
    <t>1.2.16.</t>
  </si>
  <si>
    <t>INSTALACIJA GRIJANJA</t>
  </si>
  <si>
    <t>2.1.9.</t>
  </si>
  <si>
    <t>TD 25-2018 - PŠ Dapci - energetska obnova</t>
  </si>
  <si>
    <t>Demontaža postojećeg pokrova iz salonit ploča. 
Obračun po m2 pokrova.</t>
  </si>
  <si>
    <t>Pažljiva demontaža postojećih metalnih snjegobrana. 
Uključivo deponiranje na gradilištu radije kasnije ponovne ugradbe. 
Obračun po m' snjegobrana.</t>
  </si>
  <si>
    <t>Pažljiva demontaža postojećih vanjskih prozora i stijena, iz drvenih i metalnih profila.
Obračun po kom prozora/stijena.</t>
  </si>
  <si>
    <t>Demontaža postojeće daščane oplate streha. 
Obračun po m2 streha.</t>
  </si>
  <si>
    <r>
      <t xml:space="preserve">Dobava materijala te izrada podne "roštiljne" konstrukcije tzv. "slijepog poda" negrijanog tavana  zgrade, iz gredica dim. </t>
    </r>
    <r>
      <rPr>
        <sz val="10"/>
        <rFont val="Arial"/>
        <family val="2"/>
      </rPr>
      <t>8/20 cm, iz piljene drvene građe četinara II. klase. 
Uključivo završno obijanje poda drvenom oplatom od OSB-ploča d=22 mm.
Uključivo antiinsekticidnu i antifungicidnu zaštitu drvene građe.
U konstrukciju poda se ugrađuje mineralna vuna i parna brana, a što je predmet zasebne stavke.
Obračun po m2 tlocrtne površine poda.</t>
    </r>
  </si>
  <si>
    <t>Dobava materijala te postava uzdužnih kontraletvi dim. 5/4 cm koje se polažu okomito na strehu, a pribijaju u drvenu oplatu te poprečnih letava dim. 5/8 cm, koje se polažu paralelno sa strehom na osnom razmaku  prema uputama proizvođača limenog pokrova, uključujući antiinsekticidnu i antifungicidnu zaštitu drvene građe. Stavka uključuje i dopremu i postavljanje paropropusno-vodonepropusne folije sa preklopom koja se postavlja na drvenu oplatu, prije izvedbe letvi i kontraletvi. 
Obračun po m2 kose površine krovišta.</t>
  </si>
  <si>
    <t>a</t>
  </si>
  <si>
    <t>b</t>
  </si>
  <si>
    <r>
      <t>Dobava materijala i izvedba vertikalnih žljebova, pravokutnog presjeka, iz pocinčanog plastificiranog čeličnog lima</t>
    </r>
    <r>
      <rPr>
        <sz val="10"/>
        <rFont val="Arial"/>
        <family val="2"/>
      </rPr>
      <t>, u završnoj boji po izboru projektanta. 
Obračun po m' žlijeba.</t>
    </r>
  </si>
  <si>
    <r>
      <t>Dobava materijala i izvedba horizontalnih žljebova, pravokutnog presjeka, iz pocinčanog plastificiranog čeličnog lima</t>
    </r>
    <r>
      <rPr>
        <sz val="10"/>
        <rFont val="Arial"/>
        <family val="2"/>
      </rPr>
      <t>, u završnoj boji po izboru projektanta. 
Obračun po m' žlijeba.</t>
    </r>
  </si>
  <si>
    <r>
      <t>Postava pokrova od trapeznog pocinčanog plastificiranog čeličnog lima, d=0,60 mm i visine profilacije 40 mm</t>
    </r>
    <r>
      <rPr>
        <sz val="10"/>
        <rFont val="Arial"/>
        <family val="2"/>
      </rPr>
      <t>, sa protukondenzacijskim premazom s donje strane, u završnoj boji po izboru projektanta, na prethodno pripremljenu potkonstrukciju iz letvi i kontraletvi (potkonstrukcija nije predmet ove stavke). 
Obračun po m2 kose površine krova.</t>
    </r>
  </si>
  <si>
    <t>2.1.10.</t>
  </si>
  <si>
    <t>2.1.11.</t>
  </si>
  <si>
    <t>2.1.12.</t>
  </si>
  <si>
    <t>2.1.13.</t>
  </si>
  <si>
    <t>2.1.14.</t>
  </si>
  <si>
    <t>2.4.1.</t>
  </si>
  <si>
    <t>Razgradnja postojećeg opločenja iz betonskih podnih ploča oko zgrade, u širini 0,80 m u svrhu izvedbe drenažnog šljunka.</t>
  </si>
  <si>
    <t>Dobava materijala te izvedba opločenja na drenažnom šljunčanom nasipu uz sokl vanjskog zida zgrade, oko zgrade, pranim betonskim ("kulir") pločama, d=40/40/4 cm, uključivo posteljicu od geotekstila te grubog i finog šljunka. Dimenzije, završna obrada i boja ploča prema izboru glavnog projektanta. 
Obračun po m2 opločenja.</t>
  </si>
  <si>
    <r>
      <t>Dobava materijala i izvedba popravaka unutarnjih  špaleta, oko fasadnih otvora gdje je vršena demontaža stolarije, produžnim mortom. Sve betonske površine prethodno premazati SN vezom. Sve spojeve različitih materijala potrebno je rabicirati rabic pletivom. 
Prosječna širina špalete je 34 cm.</t>
    </r>
    <r>
      <rPr>
        <sz val="10"/>
        <rFont val="Arial"/>
        <family val="2"/>
      </rPr>
      <t xml:space="preserve">
Obračun po m' špaleta.</t>
    </r>
  </si>
  <si>
    <t>Datum: 8/2018</t>
  </si>
  <si>
    <t>1.2.17.</t>
  </si>
  <si>
    <t>1.2.18.</t>
  </si>
  <si>
    <t>Demontaža postojećih unutarnjih klupčica. 
Obračun po m' klupčica.</t>
  </si>
  <si>
    <t>1.2.19.</t>
  </si>
  <si>
    <t>Demontaža postojećih limenih opšava spoja krovnih ploha sa fasadnim plohama. 
Obračun po m' opšava.</t>
  </si>
  <si>
    <t>Uklanjanje i čišćenje šute, dotrajale mineralne vune i ostalog otpada iz prostora drvenog grednog stropa u prostoru potkrovlja. 
Obračun po m2 stropa.</t>
  </si>
  <si>
    <t>a) podno opločenje</t>
  </si>
  <si>
    <t>stavke veličine do 2 m2</t>
  </si>
  <si>
    <t>stavke veličine preko 2 m2</t>
  </si>
  <si>
    <t>podno opločenje</t>
  </si>
  <si>
    <t>zidno opločenje</t>
  </si>
  <si>
    <t>Demontaža postojećih metalnih penjalica za pristup u prostor krovišta. 
Obračun po kompletu penjalica.</t>
  </si>
  <si>
    <t>Dobava materijala te izvedba upojnih bunara za prihvat oborinske vode iz krovnih vertikala, uključivo iskop i nasipavanje zemlje, betonske cijevi, drenažni šljunak sve do potpune gotovosti i funkcionalnosti.</t>
  </si>
  <si>
    <t>1.3.6.</t>
  </si>
  <si>
    <t>1.3.7.</t>
  </si>
  <si>
    <r>
      <t xml:space="preserve">Dobava i razastiranje šljunčanog materijala  ispod betonske ploče nove pristupne rampe za invalide, u sloju debljine 20 cm. Cijena uključuje potrebno nabijanje </t>
    </r>
    <r>
      <rPr>
        <sz val="10"/>
        <rFont val="Arial"/>
        <family val="2"/>
      </rPr>
      <t>Ms=40 MN/m2.</t>
    </r>
  </si>
  <si>
    <t>1.4.7.</t>
  </si>
  <si>
    <t>Dobava materijala, izrada, montaža i demontaža daščane oplate:</t>
  </si>
  <si>
    <t>armiranobetonskih trakastih temelja</t>
  </si>
  <si>
    <t>armiranobetonskih nadtemeljnih zidova</t>
  </si>
  <si>
    <t>armiranobetonske podne kose ploče</t>
  </si>
  <si>
    <t>c</t>
  </si>
  <si>
    <t>BETONSKI RADOVI</t>
  </si>
  <si>
    <r>
      <t xml:space="preserve">Dobava materijala i betoniranje podložnog sloja betona za čistoću ispod trakastih temelja i ploče nove pristupne rampe za invalide, betonom </t>
    </r>
    <r>
      <rPr>
        <sz val="10"/>
        <rFont val="Arial"/>
        <family val="2"/>
      </rPr>
      <t>C 12/15, debljine 10,0 cm.</t>
    </r>
  </si>
  <si>
    <r>
      <t xml:space="preserve">Dobava materijala i betoniranje armiranobetonskih trakastih temelja nove pristupne rampe za invalide, betonom </t>
    </r>
    <r>
      <rPr>
        <sz val="10"/>
        <rFont val="Arial"/>
        <family val="2"/>
      </rPr>
      <t>C 30/37.</t>
    </r>
  </si>
  <si>
    <r>
      <t xml:space="preserve">Dobava materijala i betoniranje armiranobetonske kose podne ploče nove pristupne rampe za invalide, d=15 cm, </t>
    </r>
    <r>
      <rPr>
        <sz val="10"/>
        <rFont val="Arial"/>
        <family val="2"/>
      </rPr>
      <t>betonom C 30/37.</t>
    </r>
  </si>
  <si>
    <r>
      <t xml:space="preserve">Dobava materijala i betoniranje armiranobetonskih nadtemeljnih zidova nove pristupne rampe za invalide, betonom </t>
    </r>
    <r>
      <rPr>
        <sz val="10"/>
        <rFont val="Arial"/>
        <family val="2"/>
      </rPr>
      <t>C 30/37.</t>
    </r>
  </si>
  <si>
    <t>Izrada, postava i vezivanje srednje složene armature izrađene prema važečim propisima i statičkom računu. Stavka uključuje i izradu planova  oplate i armature. Data količina je aproksimativna, a točna količina će se utvrditi prema nacrtu armature.</t>
  </si>
  <si>
    <t>kg</t>
  </si>
  <si>
    <t>1.5.3.</t>
  </si>
  <si>
    <t>1.5.4.</t>
  </si>
  <si>
    <t>2.1.15.</t>
  </si>
  <si>
    <t>2.1.16.</t>
  </si>
  <si>
    <t>2.1.17.</t>
  </si>
  <si>
    <r>
      <t xml:space="preserve">Dobava i montaža opšava tipskih snjegobrana za limeni pokrov, </t>
    </r>
    <r>
      <rPr>
        <sz val="10"/>
        <rFont val="Arial"/>
        <family val="2"/>
      </rPr>
      <t>u završnoj boji po izboru glavnog projektanta. 
Snjegobrani se postavljaju u 3 reda.
Obračun po m' snjegobrana.</t>
    </r>
  </si>
  <si>
    <r>
      <t>Dobava materijala, izrada i montaža vanjskih klupčica iz tipskog profiliranog plastificiranog aluminijskog lima, sa tipskim završnim elementima, na postojećim prozorima iz PVC-profila.</t>
    </r>
    <r>
      <rPr>
        <sz val="10"/>
        <rFont val="Arial"/>
        <family val="2"/>
      </rPr>
      <t xml:space="preserve">
Obračun po m' klupčice.</t>
    </r>
  </si>
  <si>
    <r>
      <t xml:space="preserve">POZ: N1
</t>
    </r>
    <r>
      <rPr>
        <b/>
        <sz val="10"/>
        <rFont val="Arial"/>
        <family val="2"/>
      </rPr>
      <t>Trodjelni trokrilni prozor</t>
    </r>
  </si>
  <si>
    <r>
      <t xml:space="preserve">POZ: N2
</t>
    </r>
    <r>
      <rPr>
        <b/>
        <sz val="10"/>
        <rFont val="Arial"/>
        <family val="2"/>
      </rPr>
      <t>Dvodjelni dvokrilni prozor</t>
    </r>
  </si>
  <si>
    <r>
      <t xml:space="preserve">POZ: N3
</t>
    </r>
    <r>
      <rPr>
        <b/>
        <sz val="10"/>
        <rFont val="Arial"/>
        <family val="2"/>
      </rPr>
      <t>Jednodjelni jednokrilni prozor</t>
    </r>
  </si>
  <si>
    <t>Pažljiva demontaža postojećih vanjskih prozora i stijena, iz PVC-profila, uključivo privremeno deponiranje ( i prikladno štićenje od atmosferilija i sl)  na gradilištu, radi njihove kasnije ponovne montaže po principima "RAL-montaže".
Obračun po kom prozora/stijena.</t>
  </si>
  <si>
    <t>a) stavke veličine do 3 m2</t>
  </si>
  <si>
    <t>b) stavke veličine preko 3 m2</t>
  </si>
  <si>
    <t>BRAVARSKI RADOVI</t>
  </si>
  <si>
    <r>
      <t xml:space="preserve">Dobava materijala, izrada i montaža penjalica za pristup u tavan, iz ličenih pocinčanih čeličnih profila, sve prema propisima zaštite na radu.
Ukupna visina penjalice: 400 cm.
</t>
    </r>
    <r>
      <rPr>
        <sz val="10"/>
        <rFont val="Arial"/>
        <family val="2"/>
      </rPr>
      <t xml:space="preserve">Obračun po kom penjalice. </t>
    </r>
  </si>
  <si>
    <t>Dobava materijala, izrada i montaža zaštitne ograde nove pristupne rampe za invalide, iz cijevnih okruglih profila iz nehrđajućeg čelika, sve prema prema Praviliniku o osiguranju pristupačnosti građevina osobama s invaliditetom i smanjene pokretljivosti (NN RH 78/13). 
Visina zaštitne ograde: 90 cm</t>
  </si>
  <si>
    <t>2.3.2.</t>
  </si>
  <si>
    <t>KERAMIČARSKI RADOVI</t>
  </si>
  <si>
    <r>
      <t>Sve radove treba izvesti prema nacrtima, opisima troškovnika, postojećim tehničkim propisima, uputstvima proizvođača pojedinih ugrađivanih materijala te uputama projektanta, nadzornog inženjera i zakupnika.
U cijenu za svaku pojedinu vrstu rada uključiti sav osnovni i pomoćni materijal, lagane skele, rastur materijala, neminovne otpatke, transport do gradilišta i na gradilištu, troškove izrade, te uklanjanje nečistoća nastalih tokom rada, kao i odvoz sveg pratećeg suvišnog materijala i smeća (ambalaže).
Kao vezni materijal za opločenje podova i zidova upotrijebiti građevinsko ljepilo.
Naročitu pažnju obratiti na spojeve ploha koje se opločuju, na spojeve opločenja sa drugim plohama obrade i opšavima uz otvore, da budu izvedeni potpuno ravni i čisti. Završna opločenja odmah očistiti od nečistoće i veznog sredstva, a u svaku stavku uključeno je i konačno fino čišćenje površine, te fugiranje.</t>
    </r>
  </si>
  <si>
    <t xml:space="preserve">Kod stavki podnog i zidnog opločenja iskazana je projektirana količina, a izvođač mora pri naručivanju uzeti u obzir dodatak za krojenje i rezanje. </t>
  </si>
  <si>
    <t>b) sokl</t>
  </si>
  <si>
    <r>
      <t>Dobava materijala i izvedba popravaka keramičkog zidnog opločenja</t>
    </r>
    <r>
      <rPr>
        <sz val="10"/>
        <rFont val="Arial"/>
        <family val="2"/>
      </rPr>
      <t xml:space="preserve">.
Uzorak, dimenzije i boja pločica te boja fugir-mase prema odabiru projektanta.
Pločice se postavljaju </t>
    </r>
    <r>
      <rPr>
        <sz val="10"/>
        <rFont val="Arial"/>
        <family val="2"/>
      </rPr>
      <t>punoplošnim</t>
    </r>
    <r>
      <rPr>
        <sz val="10"/>
        <rFont val="Arial"/>
        <family val="2"/>
      </rPr>
      <t xml:space="preserve"> ljepljenjem na pripremljenu podlogu, korištenjem tipskog fleksibilnog ljepila.
U stavku uključiti kompletnu pripremu podloge, tipsko fleksibilno ljepilo, masu za fugiranje te čišćenje keramičkog opločenja, sve do finalne gotovosti. </t>
    </r>
  </si>
  <si>
    <t>PODOPOLAGAČKI RADOVI</t>
  </si>
  <si>
    <r>
      <t>Dobava materijala i izvedba završne obrade podnih i bočnih ploha rampe za invalide, pranim kulirom</t>
    </r>
    <r>
      <rPr>
        <sz val="10"/>
        <rFont val="Arial"/>
        <family val="2"/>
      </rPr>
      <t>.
Obračun po m2 obloge</t>
    </r>
  </si>
  <si>
    <t>2.6.1.</t>
  </si>
  <si>
    <t>Stavka uključuje i sanaciju oštećenih betonskih pozicija:
Otucanje vidljivih nevezanih i oštećenih dijelova AB-konstrukcije, te sanacija istih na način da se zaštiti vidljiva armatura s neutralizirajućim premazom, ugradi vezivni mort u svrhu kontakta starog i novog sloja. Na tako pripremljenu podlogu ugraditi lagani reparaturni mort,  u ravnini s postojećim zdravim dijelovima konstrukcije. 
Obračun po m2 kompletno obrađene i pripremljene površine pročelja.
Otvori su odbijeni u cijeloj površini. Obrada špaleta nije posebno ukalkulirana već je treba uključiti u cijenu.</t>
  </si>
  <si>
    <t>2.6.2.</t>
  </si>
  <si>
    <t>Sve kao st. 2.6.1., samo obrada postojećih fasadnih površina na mjestima gdje se ne izvodi ETICS sustav, već samo završna fasadna tankoslojna žbuka.</t>
  </si>
  <si>
    <t>2.6.3.</t>
  </si>
  <si>
    <t>2.6.4.</t>
  </si>
  <si>
    <r>
      <t>Sve kao st. 2.6.3., samo izvedba certificiranog tankoslojnog kontaktnog sustava toplinske fasade (ETICS) s pločama ekstrudiranog polistirena (XPS), debljine d=</t>
    </r>
    <r>
      <rPr>
        <sz val="10"/>
        <rFont val="Arial"/>
        <family val="2"/>
      </rPr>
      <t>12 cm, λ≤0,040 W/mK, na soklu zgrade.
Završna obrada: polimerna visokovodoodbojna dekorativna završna žbuke, u strukturi i boji po izboru projektanta</t>
    </r>
  </si>
  <si>
    <t>2.6.5.</t>
  </si>
  <si>
    <r>
      <t>Dobava materijala i izvedba završne tankoslojne dekorativne silikatne žbuke, granulacije 1,5 mm, u boji i strukturi prema izboru projektanta, na plohama gdje se ne izvodi ETICS-sustav.</t>
    </r>
    <r>
      <rPr>
        <sz val="10"/>
        <rFont val="Arial"/>
        <family val="2"/>
      </rPr>
      <t xml:space="preserve">
Obračun po m2 izvedene površine. </t>
    </r>
  </si>
  <si>
    <t>2.6.6.</t>
  </si>
  <si>
    <t>2.6.7.</t>
  </si>
  <si>
    <t>2.7.3.</t>
  </si>
  <si>
    <t>2.8.</t>
  </si>
  <si>
    <r>
      <t xml:space="preserve">kompletni sustav za pokrivanje prozora dim. </t>
    </r>
    <r>
      <rPr>
        <sz val="10"/>
        <rFont val="Arial"/>
        <family val="2"/>
      </rPr>
      <t>271/217 cm</t>
    </r>
  </si>
  <si>
    <r>
      <t xml:space="preserve">kompletni sustav za pokrivanje prozora dim. </t>
    </r>
    <r>
      <rPr>
        <sz val="10"/>
        <rFont val="Arial"/>
        <family val="2"/>
      </rPr>
      <t>240/165 cm</t>
    </r>
  </si>
  <si>
    <r>
      <t xml:space="preserve">kompletni sustav za pokrivanje prozora dim. </t>
    </r>
    <r>
      <rPr>
        <sz val="10"/>
        <rFont val="Arial"/>
        <family val="2"/>
      </rPr>
      <t>302/140 cm</t>
    </r>
  </si>
  <si>
    <t>2.8.1.</t>
  </si>
  <si>
    <t>2.8.2.</t>
  </si>
  <si>
    <t>ELEKTROTEHNIČKI RADOVI</t>
  </si>
  <si>
    <t>1.7.</t>
  </si>
  <si>
    <t>1.7.1.</t>
  </si>
  <si>
    <t>1.7.2.</t>
  </si>
  <si>
    <t>1.7.3.</t>
  </si>
  <si>
    <t>1.7.4.</t>
  </si>
  <si>
    <t>1.5.7.</t>
  </si>
  <si>
    <t>Ugradba postojećih, prethodno demontiranih vanjskih prozora, vratiju i stijena iz tipskih PVC-profila, po principu RAL ugradbe - primjena trorazinskog brtvljenja:
-unutarnja vodonepropusna i paronepropusna
brtvena traka
-vanjska vodonepropusna paropropusna brtvena traka
-prostor po obodu stavke u potpunosti ispunjen izolacijskim materijalom
Uključivo sva potrebna brtvljenja te sav potreban pričvrsni i ostali materijal i pribor, do potpune gotovosti i funkcionalnosti stijene/prozora.
Obračun po m' oboda PVC-stavke. Stavka se montira u ravnini zida od opeke.</t>
  </si>
  <si>
    <t>1.2.15.</t>
  </si>
  <si>
    <t>Dobava i ugradba tipskih unutarnjih vertikalnih platnenih trakastih zavjesa, visine 220 cm.
Uključivo mehanizam za upravljanje.
Ton: po izboru projektanta
Obračun po kompletnom sustavu koji se montira na određen prozor.</t>
  </si>
  <si>
    <r>
      <t xml:space="preserve">Dobava materijala i postava tipskih rešetki u </t>
    </r>
    <r>
      <rPr>
        <sz val="10"/>
        <rFont val="Arial"/>
        <family val="2"/>
      </rPr>
      <t>sljemenu krova - protiv ulaza ptica i insekata u krovište.
Obračun po m' sljemena.</t>
    </r>
  </si>
  <si>
    <t>Dobava materijala, izrada, doprema i ugradba vanjskih jednokrilnih zaokretnih vratiju pristupa na tavan, iz tipskih PVC profila, u građ. otvoru dim. 95/120 cm. 
Uklada iz iz PVC-panela pujnenog PUR-pjenom.
S vanjske strane dodatno izvesti silikoniranje kvalitetnim silikonom otpornim na atmosferske utjecaje i u boji profila.
Uključivo tipske PVC-lajsne za zatvaranje spojeva sa zidovima i podom, s unutarnje strane.
Ugradba u zid iz opeke s fasadnom oblogom iz MW, d=42+15 cm.
Uključivo kvake i cilindar-bravu s ključevima.</t>
  </si>
  <si>
    <t>Demontaža postojećeg pokrova iz trapeznog plastificiranog pocinčanog lima.
Obračun po m2 pokrova.</t>
  </si>
  <si>
    <t xml:space="preserve">Demontaža postojećih limenih opšava raznih proboja krova (antene i sl....). </t>
  </si>
  <si>
    <t>Razgradnja postojećeg keramičkog opločenja.</t>
  </si>
  <si>
    <t>Dobava materijala i izvedba popravaka oštećene, dotrajale ili otpale postojeće unutarnje žbuke zidova i stropova u prostorima obuhvaćenim rekonstrukcijom, koji su oštećeni prilikom izvođenja radova rušenja ili demontaže te popravci otpale žbuke, a nakon ugradnje novih stolarskih ili bravarskih stavki, produžnim mortom. Postojeću podlogu potrebno je prethodno impregnirati i obraditi reparaturnim mortom, a vlažne dijelove premazati hidrofobnim sredstvom.
Navedena je aproksimativna količina, a stvarnu količinu je potrebno utvrditi po završetku radova rušenja i demontaže.</t>
  </si>
  <si>
    <r>
      <t>Dobava materijala i postava pokrova od trapeznog pocinčanog plastificiranog čeličnog lima, d=0,60 mm i visine profilacije 40 mm, sa protukondenzacijskim premazom s donje strane, u završnoj boji po izboru projektanta</t>
    </r>
    <r>
      <rPr>
        <sz val="10"/>
        <rFont val="Arial"/>
        <family val="2"/>
      </rPr>
      <t>, na obje nadstrešnice ulaza u zgradu, u završnoj boji po izboru projektanta, uključivo drvenu potkonstrukciju.
Obračun po m2 kose površine krova.</t>
    </r>
  </si>
  <si>
    <t>Dobava materijala, izrada, doprema i ugradba vanjskog dvodjelnog trokrilnog prozora, sa zaokretno-otklopnim krilima, iz tipskih PVC profila, u građ. otvoru dim. 240x165 cm. 
Ostakljenje bezbojim prozirnim dvostrukim izo-staklom, punjenim plemenitim plinom, sa Low-e premazom.
Toplinske karateristike prozora:
Uw≤1,40 W/m2K (kompletni prozor)
Ug≤1,10 W/m2K (ustakljenje)
S vanjske strane dodatno izvesti silikoniranje kvalitetnim silikonom otpornim na atmosferske utjecaje i u boji profila.
Uključivo tipske PVC-lajsne za zatvaranje spojeva sa zidovima, s unutarnje strane, vanjsku klupčicu iz tipskog profiliranog plastificiranog aluminijskog lima, sa tipskim završnim elementima, tipsku glatku PVC unutarnju klupčicu.
Ugradba u zid iz pune opeke s fasadnom  oblogom iz MW, d=42+15 cm.
Montaža: po principu RAL ugradbe - primjena trorazinskog brtvljenja:
-unutarnja vodonepropusna i paronepropusna
brtvena traka
-vanjska vodonepropusna paropropusna brtvena traka
-prostor po obodu stavke u potpunosti ispunjen izolacijskim materijalom</t>
  </si>
  <si>
    <t>Dobava materijala, izrada, doprema i ugradba vanjskog dvodjelnog dvokrilnog prozora, sa zaokretno-otklopnim krilima,iz tipskih PVC profila, u građ. otvoru dim. 123/165 cm. 
Ostakljenje bezbojim prozirnim dvostrukim izo-staklom, punjenim plemenitim plinom, sa Low-e premazom.
Toplinske karateristike prozora:
Uw≤1,40 W/m2K (kompletni prozor)
Ug≤1,10 W/m2K (ustakljenje)
S vanjske strane dodatno izvesti silikoniranje kvalitetnim silikonom otpornim na atmosferske utjecaje i u boji profila.
Uključivo tipske PVC-lajsne za zatvaranje spojeva sa zidovima, s unutarnje strane, vanjsku klupčicu iz tipskog profiliranog plastificiranog aluminijskog lima, sa tipskim završnim elementima, tipsku glatku PVC unutarnju klupčicu.
Ugradba u zid iz pune opeke s fasadnom  oblogom iz MW, d=42+15 cm.
Montaža: po principu RAL ugradbe - primjena trorazinskog brtvljenja:
-unutarnja vodonepropusna i paronepropusna
brtvena traka
-vanjska vodonepropusna paropropusna brtvena traka
-prostor po obodu stavke u potpunosti ispunjen izolacijskim materijalom</t>
  </si>
  <si>
    <t>Dobava materijala, izrada, doprema i ugradba vanjskog jednodjelnog jednookrilnog zaokretno-otklopnog prozora, iz tipskih PVC profila, u građ. otvoru dim. 70/81 cm. 
Ostakljenje bezbojim prozirnim dvostrukim izo-staklom, punjenim plemenitim plinom, sa Low-e premazom.
Toplinske karateristike prozora:
Uw≤1,40 W/m2K (kompletni prozor)
Ug≤1,10 W/m2K (ustakljenje)
S vanjske strane dodatno izvesti silikoniranje kvalitetnim silikonom otpornim na atmosferske utjecaje i u boji profila.
Uključivo tipske PVC-lajsne za zatvaranje spojeva sa zidovima, s unutarnje strane, vanjsku klupčicu iz tipskog profiliranog plastificiranog aluminijskog lima, sa tipskim završnim elementima, tipsku glatku PVC unutarnju klupčicu.
Ugradba u zid iz pune opeke s fasadnom  oblogom iz MW, d=42+15 cm.
Montaža: po principu RAL ugradbe - primjena trorazinskog brtvljenja:
-unutarnja vodonepropusna i paronepropusna
brtvena traka
-vanjska vodonepropusna paropropusna brtvena traka
-prostor po obodu stavke u potpunosti ispunjen izolacijskim materijalom</t>
  </si>
  <si>
    <r>
      <t>Dobava materijala, izrada i montaža tipskih glatkih PVC unutarnjih klupčica.</t>
    </r>
    <r>
      <rPr>
        <sz val="10"/>
        <rFont val="Arial"/>
        <family val="2"/>
      </rPr>
      <t xml:space="preserve">
Obračun po m' klupčice.</t>
    </r>
  </si>
  <si>
    <t>Sve kao st. 2.6.3., samo izvedba bez završne tankoslojne žbuke.
Zidovi: UZ1</t>
  </si>
  <si>
    <t>2.6.8.</t>
  </si>
  <si>
    <r>
      <t xml:space="preserve">POZ: N5
</t>
    </r>
    <r>
      <rPr>
        <b/>
        <sz val="10"/>
        <rFont val="Arial"/>
        <family val="2"/>
      </rPr>
      <t>Vrata pristupa na tavan</t>
    </r>
  </si>
  <si>
    <t>2.2.9.</t>
  </si>
  <si>
    <r>
      <t xml:space="preserve">POZ: N4
</t>
    </r>
    <r>
      <rPr>
        <b/>
        <sz val="10"/>
        <rFont val="Arial"/>
        <family val="2"/>
      </rPr>
      <t>Peterodjelna staklena stijena</t>
    </r>
  </si>
  <si>
    <t>Dobava materijala, izrada, doprema i ugradba vanjske peterodjelne stijene s fiksnim ostakljenjem, iz tipskih PVC profila, u građ. otvoru dim. 300/60 cm. 
Ostakljenje bezbojim prozirnim dvostrukim izo-staklom, punjenim plemenitim plinom, sa Low-e premazom.
Toplinske karateristike prozora:
Uw≤1,40 W/m2K (kompletna stijena)
Ug≤1,10 W/m2K (ustakljenje)
S vanjske strane dodatno izvesti silikoniranje kvalitetnim silikonom otpornim na atmosferske utjecaje i u boji profila.
Uključivo tipske PVC-lajsne za zatvaranje spojeva sa zidovima, s unutarnje strane, vanjsku klupčicu iz tipskog profiliranog plastificiranog aluminijskog lima, sa tipskim završnim elementima, tipsku glatku PVC unutarnju klupčicu.
Ugradba u zid iz pune opeke s fasadnom  oblogom iz MW, d=42+15 cm.
Montaža: po principu RAL ugradbe - primjena trorazinskog brtvljenja:
-unutarnja vodonepropusna i paronepropusna
brtvena traka
-vanjska vodonepropusna paropropusna brtvena traka
-prostor po obodu stavke u potpunosti ispunjen izolacijskim materijalom</t>
  </si>
  <si>
    <t>NEMJERENI DIO PLINSKE INSTALACIJE</t>
  </si>
  <si>
    <t>MJERENI DIO PLINSKE INSTALACIJE</t>
  </si>
  <si>
    <t>3.2.</t>
  </si>
  <si>
    <t>ELEKTROENERGETSKE INSTALACIJE</t>
  </si>
  <si>
    <t>RASVJETNA TIJELA</t>
  </si>
  <si>
    <t>ELEKTROENERGETSKE INSTALACIJE UZ NOVU OPREMU GRIJANJA</t>
  </si>
  <si>
    <t>INSTALACIJA ZA ZAŠTITU OD DJELOVANJA MUNJE</t>
  </si>
  <si>
    <t>4.2.</t>
  </si>
  <si>
    <t>4.3.</t>
  </si>
  <si>
    <t>4.4.</t>
  </si>
  <si>
    <t>Izvođač je dužan prije davanja svoje ponude proučiti projektnu dokumentaciju i o svim eventualnim primjedbama i uočenim nedostacima obavijestiti investitora, odnosno projektanta. 
U protivnom izvođač preuzima potpunu odgovornost za izbor i usklađenost svojih rješenja s odgovarajućim zakonima, propisima i normama.</t>
  </si>
  <si>
    <t>Dobava materijala te izrada privremenog otvora na kosom krovu, u širini dva raspona rogova, dim.  160/200 cm, improvizirano pokrivenog ceradom, za istovar otpadnog materijala sa prostora potkrovlja.</t>
  </si>
  <si>
    <r>
      <t xml:space="preserve">Dobava materijala te postava ploča kaširane mineralne vune, ukupne debljine 8,00 cm, za oblaganje nadozida sa strane tavana, do visine 80 cm, koeficijenta toplinske provodljivosti ≤ </t>
    </r>
    <r>
      <rPr>
        <sz val="10"/>
        <rFont val="Arial"/>
        <family val="2"/>
      </rPr>
      <t>0,040 W/mK.
Obračun po m2 obloge.</t>
    </r>
  </si>
  <si>
    <r>
      <t>Dobava materijala i izvedba vjetrovnih opšava, iz pocinčanog plastificiranog čeličnog lima, d=0,60 mm</t>
    </r>
    <r>
      <rPr>
        <sz val="10"/>
        <rFont val="Arial"/>
        <family val="2"/>
      </rPr>
      <t>, RŠ= 60 cm, u završnoj boji po izboru projektanta. 
Obračun po m' opšava.</t>
    </r>
  </si>
  <si>
    <r>
      <t>Dobava materijala i izvedba opšava spoja zida sa kosim krovom, iz pocinčanog plastificiranog čeličnog lima, d=0,60 mm</t>
    </r>
    <r>
      <rPr>
        <sz val="10"/>
        <rFont val="Arial"/>
        <family val="2"/>
      </rPr>
      <t>, RŠ= 60 cm, u završnoj boji po izboru projektanta. 
Obračun po m' opšava.</t>
    </r>
  </si>
  <si>
    <r>
      <t>Dobava materijala i izvedba okapnica streha, iz pocinčanog plastificiranog čeličnog lima, d=0,60 mm</t>
    </r>
    <r>
      <rPr>
        <sz val="10"/>
        <rFont val="Arial"/>
        <family val="2"/>
      </rPr>
      <t>, RŠ= 50 cm, u završnoj boji po izboru projektanta. 
Obračun po m' okapnice.</t>
    </r>
  </si>
  <si>
    <r>
      <t>Dobava materijala i izvedba opšava sljemena i grebena, iz pocinčanog plastificiranog čeličnog lima, d=0,60 mm</t>
    </r>
    <r>
      <rPr>
        <sz val="10"/>
        <rFont val="Arial"/>
        <family val="2"/>
      </rPr>
      <t>, RŠ= 60 cm, u završnoj boji po izboru projektanta. 
Obračun po m' opšava.</t>
    </r>
  </si>
  <si>
    <r>
      <t>Dobava materijala opšava dimnjaka, iz pocinčanog plastificiranog čeličnog lima, d=0,60 mm</t>
    </r>
    <r>
      <rPr>
        <sz val="10"/>
        <rFont val="Arial"/>
        <family val="2"/>
      </rPr>
      <t>, RŠ= 40+40 cm. 
Obračun po m' opšava.</t>
    </r>
  </si>
  <si>
    <r>
      <t>Dobava materijala i izvedba okapnica nadstrešnica, iz pocinčanog plastificiranog čeličnog lima, d=0,60 mm</t>
    </r>
    <r>
      <rPr>
        <sz val="10"/>
        <rFont val="Arial"/>
        <family val="2"/>
      </rPr>
      <t>, RŠ= 40 cm, u završnoj boji po izboru projektanta. 
Obračun po m' okapnice.</t>
    </r>
  </si>
  <si>
    <t xml:space="preserve">Podne ravnine moraju biti potpuno ravne i horizontalne, osim u prostorijama sa podnim odvodima, gdje se izvode minimalni padovi (0,5 %) prema tim odvodima. Uz podne rešetke, sifone i uz ostale rubove sve podne pločice ili tavelice moraju biti obrezane na potrebnu mjeru i pravilno obrubljene.
Vanjske kutove zidova izvesti sa Alu-lajsnama sa tipskim spojnicama i završecima, a unutarnje kuteve zidova i spojeve zidnog i podnog opločenja izvesti sa reškom širine 3 mm, koju treba očistiti, te zapuniti odgovarajućim silikonskim kitom i zagladiti trokutastom šablonom za gletanje fuga od kita.   </t>
  </si>
  <si>
    <t xml:space="preserve">• na ploče od kamene vune nanosi se polimer-cementno ljepilo u koje se utiskuje staklena,  alkalnootporna mrežica (min 135 g/m2), s preklopima od 10 cm, koja se pregletava drugim slojem polimerno-cementnog lijepila.
Do visine 2,00 m od kote terena izvodi se dvostruko armiranje mrežicom.
Nakon sušenja od 7-10 dana, a prije izvođenja završnog sloja potrebno je nanijeti impregnirajući sloj.
• izvedba završne tankoslojne dekorativne silikatne žbuke, granulacije 1,5 mm, u boji i strukturi prema izboru projektanta. Minimalni period sušenja završno-dekorativne žbuke iznosi 3 dana. </t>
  </si>
  <si>
    <t>Čišćenje terena oko zgrade, prije početka radova. Uključivo sva čišćenja od smeća i otpadnog materijala, kao i ostale nespecificirane radove, zajedno s utovarom, odvozom, istovarom i planiranjem otpadnog materijala na odlagalištu udaljenmo 15 km.</t>
  </si>
  <si>
    <r>
      <t xml:space="preserve">Strojni i ručni iskop zemlje za trakaste temelje nove pristupne rampe za invalide, s utovarom i odvozom zemlje na gradsku deponiju udaljenu 15 km te sa pravilnom obradom profila iskopa. Količina iskopane zemlje za odvoz obračunata je u sraslom stanju tla bez dodatka na rastresitost. Cijena uključuje potrebno nabijanje podloge </t>
    </r>
    <r>
      <rPr>
        <sz val="10"/>
        <rFont val="Arial"/>
        <family val="2"/>
      </rPr>
      <t>Ms=40 MN/m2.
Uključivo i razastiranje dijele iskopane zemlje oko temeljnih traka.</t>
    </r>
  </si>
  <si>
    <t>HRN EN 13162:2012, tvornički izrađeni proizvodi od mineralne vune (MW)
ETAG 004, 03/00, 06/08,  EXTERNAL THERMAL INSULATION COMPOSITE SYSTEMS WITH RENDERING ili jednakovrijedno
HRN EN 13500:2004, povezani sustavi za vanjsku toplinsku izolaciju (ETICS) na osnovi MW ili jednakovrijedno
HRN EN 13172:2012, vrednovanje sukladnosti ili jednakovrijedno</t>
  </si>
  <si>
    <t xml:space="preserve">HRN EN 14351-1:2006, prozori i vrata - norma za proizvod, izvedbene značajke ili jednakovrijedno
HRN EN 12207:2001, prozori i vrata - propusnost zraka ili jednakovrijedno
HRN EN 12208:2001, prozori i vrata - vodonepropusnost ili jednakovrijedno
HRN EN 12210:2001+AC:2005, prozori i vrata - otpornost na opterećenje vjetrom ili jednakovrijedno
HRN EN ISO 140-3, akustika - mjerenje razine zvuka u zgradama i elementima zgrada ili jednakovrijedno
HRN EN ISO 717-1, akustika - određivanje razine zvuka u zgradama ili jednakovrijedno
HRN EN 410:1998, staklo u graditeljstvu - određivanje svjetlosnih i sunčanih značajka ostakljenja ili jednakovrijedno
HRN EN 572-9:2005, staklo u graditeljstvu - proizvodi od osnovnog natrij-kalcij-silikatnog stakla ili jednakovrijedno
HRN D.E1.012, vanjska stolarija ili jednakovrijedno
HRN D.E8.193. i 235., vodonepropusnost i hermetičnost ili jednakovrijedno
</t>
  </si>
  <si>
    <t>Mort za žbukanja mora odgovarati HRN U.M2.012 ili jednakovrijedno. Prije žbukanja sve zidne površine potrebno je očistiti i pošpricati rijetkim cementnim mortom u omjeru 1:1. Završne plohe zida moraju biti ravne, fine i jednolično zaglađene. Mort treba biti miješan u omjerima materijala kako je određeno projektom morta, a koji je dužan dostaviti izvođač. Navedenim projektom se mora postići projektirana marka morta. Sav pribor koji se koristi pri mješanju i transportu se treba održavati čistim. Nakon što se mort izvadi iz mješalice ne smije mu se dodavati nikakav materijal. Mort mora biti upotrebljen prije nego počne vezivanje. Mort mora imati plastičnu konzistenciju određenu normama za mort. Unaprijed pripremljeni mort treba rabiti u skladu s uputama proizvođača i prije kraja roka uporabe deklariranog od proizvođača.</t>
  </si>
  <si>
    <r>
      <t xml:space="preserve">Dobava materijala i izvedba kontaktnog sustava toplinske fasade (ETICS) s pločama kamene vune (MW) homogene gustoće </t>
    </r>
    <r>
      <rPr>
        <sz val="10"/>
        <rFont val="Arial"/>
        <family val="2"/>
      </rPr>
      <t>100 kg/m3, TR10, CS(10)30, λ≤0,035 W/mK, prema HRN EN 13162 ili jednakovrijedno, debljine d=15 cm.
Zidovi: VZ1
Faze izrade:  
• postavljanje aluminijskog perforiranog sokl-profila, jednake širine kao debljina ploče od MW, uključivo potrebne sokl-pričvrsnice. Pričvršćivanje izvesti nehrđajućim vijcima na razmaku svakih 40 do 60 cm.
• učvršćivanje toplinske izolacije na podlogu zida izvodi se lijepljenjem polimer-cementnim ljepilom. Nanošenje polimerno-cementnog ljepila linijski po rubovima i točkasto po sredini ploča. Ploče se nakon lijepljenja dodatno mehanički pričvršćuju navojnim spojnicama prema shemi („W“) danoj od strane proizvođača. Na uglove građevine postavljaju se aluminijski/plastični kutni profili kao i oko otvora s tim da je na dijagonalama otvora potrebno kao dodatno ojačanje postaviti mrežicu veličine min. 20x40 cm (ovisi o veličini otvora) .</t>
    </r>
  </si>
  <si>
    <t xml:space="preserve">Dobava materijala i lijepljenje ploča ekstrudiranog polistirena (XPS), hrapave strukture, d=12 cm, od kote uređenog terena, uz zgradu, do dubine -0,80 m ispod kote kote uređenog terena, uz zgradu. Proizvod po svemu mora zadovoljavati uvjete norme HRN EN 13164 ili jednakovrijedno.
Ploče se na prethodno pripremljeni bitumenski predpremaz (predmet zasebne stavke) lijepe dvokomponentnom bitumenskom izolacijom za hladno izvođenje, ojačanom vlaknima, plastificiranom i bez otapala.
Obračun po m2 izvedene površine. </t>
  </si>
  <si>
    <t>Svi materijali za izvedbu termoizolaterskih radova moraju u pogledu kvalitete odgovarati HR normama koje propisuje Tehnički propis o racionalnoj uporabi energije i toplinskoj zaštiti u zgradama (NN 128/15) ili biti jednakovrijedne, sukladno HRN EN koja se odnosi na određeni proizvod, uključujući i sve važeće europske tehničke propise i norme, a osobito:</t>
  </si>
  <si>
    <r>
      <t xml:space="preserve">Izvođač radova mora za sve materijale koje će upotrijebiti za izvedbu izolacije pribaviti odgovarajuće ateste </t>
    </r>
    <r>
      <rPr>
        <sz val="10"/>
        <rFont val="Arial"/>
        <family val="2"/>
      </rPr>
      <t>i dostaviti ih nadzornom inženjeru na uvid. Hidroizolaciju, toplinsku ili zvučnu izolaciju treba izvoditi točno prema specifikaciji radova, uputama, preporukama proizvođača, kao i prema tehničkim uvjetima izvođenja. 
Površine na koje se polaže izolacija trebaju biti posve ravne, očišćene od prašine ili drugih nečistoća, dovoljno glatke da izolacija dobro prione uz podlogu. Toplinsku ili zvučnu izolaciju potrebno je izvesti kontinuirano bez fuga kako bi se spriječili toplinski ili zvučni mostovi. Horizontalna ili vertikalna izolacija podova ili zidova treba prilegnuti uz površinu ravno, bez nabora ili mjehura. Sve spojeve PE ili PVC traka ili folija treba spajati samoljepivom trakom širine min 4 cm ili po detalju izolacije. U cijeni također treba uključiti obradu slojeva izolacije i  izvedbu holkera oko raznih prodora kroz slojeve izolacije (instalacije), kao i ugradnje završnih profila, putz-lajsni i sl.</t>
    </r>
  </si>
  <si>
    <t>Otkopavanje zemlje uz sokl u dubini 0,80 m i u širini 0,60 m u svrhu ugradnje toplinske izolacije sokla i izvedbe drenažnog šljunka. Nakon otkopa postojeći sokl treba očistiti i oprati od ostataka zemlje i prašine.</t>
  </si>
  <si>
    <t>Dobava i ugradnja šljunka granulacije 16-32 u zoni sokla koji je u dodiru sa zemljom, u svrhu drenaže. Šljunak se postavlja u dubini 0,80 m i u širini 0,60.</t>
  </si>
  <si>
    <r>
      <t xml:space="preserve">Dobava materijala te postava toplinske, zvučne i protupožarne izolacije od mineralne vune ukupne debljine 20,00 cm i koeficijenta toplinske provodljivosti ≤ </t>
    </r>
    <r>
      <rPr>
        <sz val="10"/>
        <rFont val="Arial"/>
        <family val="2"/>
      </rPr>
      <t>0,037 W/mK, postavljene u barem dva sloja, unutar podne "roštiljne" konstrukcije tzv. "slijepog poda" negrijanog tavana zgrade (drvena konstrukcija nije predmet ove stavke). 
Strop: P2, P3
Proizvod mora biti negoriv i bez primjene fenol formaldehida kao vezivnog sredstva. 
Uključivo prethodnu postavu parne brane ispod sloja toplinske izolacije. Parna brana od polietilena visoke gustoće. Debljina 0,19 mm, sd &gt; 70 m.
Obračun po m2 tlocrtne površine poda.</t>
    </r>
  </si>
  <si>
    <t>Dobava i ugradnja bitumenske hidroizolacije vanjske strane podrumskih zidova, na osušeni i čisti zid, uz pripremu podloge. Hidroizolacija se nanosi do visine 0,30 m iznad kote uređenog terena.</t>
  </si>
  <si>
    <r>
      <t xml:space="preserve">Dobava materijala i izvedba keramičkog podnog opločenja, keramičkim pločicama </t>
    </r>
    <r>
      <rPr>
        <sz val="10"/>
        <rFont val="Arial"/>
        <family val="2"/>
      </rPr>
      <t xml:space="preserve">1. klase, klase protukliznosti R9, dim. 30/30 cm, u mat svjetlosivoj boji, debljine 6 mm.
Uzorak i boja pločica te boja fugir-mase prema odabiru projektanta.
Pločice se postavljaju </t>
    </r>
    <r>
      <rPr>
        <sz val="10"/>
        <rFont val="Arial"/>
        <family val="2"/>
      </rPr>
      <t>punoplošnim</t>
    </r>
    <r>
      <rPr>
        <sz val="10"/>
        <rFont val="Arial"/>
        <family val="2"/>
      </rPr>
      <t xml:space="preserve"> ljepljenjem na pripremljenu podlogu, korištenjem tipskog fleksibilnog ljepila.
U stavku uključiti kompletnu pripremu podloge, tipsko fleksibilno ljepilo, masu za fugiranje, izvedbu spojeva podnog opločenja i sokla te izvedbu radnih fuga silikonskim brtvilom te čišćenje keramičkog opločenja, sve do finalne gotovosti. 
</t>
    </r>
    <r>
      <rPr>
        <sz val="10"/>
        <rFont val="Arial"/>
        <family val="2"/>
      </rPr>
      <t>Stavka uključuje i postavu sokla, h=7,5 cm, rezanog iz osnovnih ker. pločica.</t>
    </r>
  </si>
  <si>
    <t>Dobava i ugradba tipskih vanjskih podizno-zaokretnih žaluzina za zaštitu prozora na južnom pročelju od sunca, iz visokokvalitetnih samonosivih plastificiranih aluminijskih profila, debljine lima 0,7 mm, širine lamela 100 mm.
Bočne vodilice od ekstrudiranog aluminja, sa integriranim mehanizmom za podizanje i brtvom za apsorpciju zvuka, anodizirane.
Kućište (kazeta) od plastificiranog aluminijskog lima, otvorena na dnu sa mehanizmom za podizanje i namještanje, kojim se može upravljati s unutarnje strane prozora.
Ton: po izboru projektanta
Obračun po kompletnom sustavu koji se montira na određen prozor.</t>
  </si>
  <si>
    <t>TROŠKOVNIK ELEKTROTEHNIČKIH RADOVA</t>
  </si>
  <si>
    <t>Odspajanje i demontaža postojećih nadgradnih (zidnih i stropnih) svjetiljki.</t>
  </si>
  <si>
    <t>Dobava i montaža plastičnih kabel kanalica raznih širina; boja bijela; zajedno s potrebnim priborom za montažu na zid ili strop.</t>
  </si>
  <si>
    <t>Kabel kanalica 20x20 mm</t>
  </si>
  <si>
    <t>m´</t>
  </si>
  <si>
    <t>Kabel kanalica 30x30 mm</t>
  </si>
  <si>
    <t>Dobava vodova i kabela, polaganje po već pripremljenim trasama ili elementima razvoda i spajanje.</t>
  </si>
  <si>
    <r>
      <t>PP-Y 3×1,5 mm</t>
    </r>
    <r>
      <rPr>
        <vertAlign val="superscript"/>
        <sz val="10"/>
        <rFont val="Arial"/>
        <family val="2"/>
      </rPr>
      <t>2</t>
    </r>
    <r>
      <rPr>
        <sz val="10"/>
        <rFont val="Arial"/>
        <family val="2"/>
      </rPr>
      <t xml:space="preserve"> </t>
    </r>
  </si>
  <si>
    <r>
      <t>PP-Y 3×2,5 mm</t>
    </r>
    <r>
      <rPr>
        <vertAlign val="superscript"/>
        <sz val="10"/>
        <rFont val="Arial"/>
        <family val="2"/>
      </rPr>
      <t>2</t>
    </r>
    <r>
      <rPr>
        <sz val="10"/>
        <rFont val="Arial"/>
        <family val="2"/>
      </rPr>
      <t xml:space="preserve"> </t>
    </r>
  </si>
  <si>
    <t>Provjera ispravnosti montaže svih elemenata instalacije, provjera funkcionalnosti, provjera djelovanja zaštite od kratkog spoja i previsokog napona dodira, pribavljanje dokaza o kvaliteti izvedenih radova na instalaciji, probno puštanje u rad i primopredaja, sva potrebna ispitivanja, izdavanje ispitnih protokola ovlaštenog ispitivača i svih potrebnih certifikata i atesta.</t>
  </si>
  <si>
    <t>3.0.</t>
  </si>
  <si>
    <t>Dobava, montaža i spajanje svjetiljke s odgovarajućim izvorom svjetlosti i predspojnim priborom; u stavci za spajanje treba uključiti i sav potreban montažni i spojni pribor.</t>
  </si>
  <si>
    <t>DOBAVA</t>
  </si>
  <si>
    <t>MONTAŽA I SPAJANJE</t>
  </si>
  <si>
    <t>3.2.6.</t>
  </si>
  <si>
    <t>3.2.7.</t>
  </si>
  <si>
    <t>3.2.5.</t>
  </si>
  <si>
    <t>3.2.4.</t>
  </si>
  <si>
    <t>3.2.2.</t>
  </si>
  <si>
    <t>3.2.1.</t>
  </si>
  <si>
    <t>3.2.8.</t>
  </si>
  <si>
    <t>3.3.</t>
  </si>
  <si>
    <t xml:space="preserve">Odspajanje napajanje postojećeg plinskog kotla </t>
  </si>
  <si>
    <t>Izrada priključka novog plinskog bojlera na postojeći izvod napajanja (napajanje dosadašenjeg plinskog kotla)</t>
  </si>
  <si>
    <t>Demontaža postojećeg vertikalnih odvoda  gromobrana zgrade, odspajanje sa postojećih izvoda iz temeljnog uzemljivača i sa krovne hvataljke, te demontaža gromobranskih hvataljki sa krova - komplet sa svim pripadajućim priborom (ukupno 6 vertikalnih odvoda)</t>
  </si>
  <si>
    <t>Dobava pocinčane trake FeZn 20x3 mm i izrada odvoda položenog u zaštitnu cijev po fasadi u instalacijskoj cijevi.</t>
  </si>
  <si>
    <t>Dobava instalacijske savitljive cijevi ticino d 32 mm, dubljenje opeke i drugih materijala i polaganje cijevi za zaštitu vertikalnih odvoda po fasadi (ugradnja prije izrade fasade)</t>
  </si>
  <si>
    <t>Izrada spoja oluka s odvodom. Spoj izraditi stezaljkom za oluk prema važećim standardima.</t>
  </si>
  <si>
    <t>Dobava i spajanje križnog komada za međusobni spoj traka kod grananja. Spoj prema važećim standardima.</t>
  </si>
  <si>
    <t>Dobava žice od aluminijske legure promjera 8 mm i izrada hvataljki po krovu. Hvataljke pričvrstiti odgovarajućim nosačima na svakih 1 m duljine. U cijeni stavke uključiti nosače za pokrov od crijepa.</t>
  </si>
  <si>
    <t>Dobava kutije za nadzemni mjerni spoj prema važećim standardima i ugradnja u zid ili betonski stup te izrada spoja izvoda s uzemljivača i odvoda. Spoj izradi na preklop s dva pocinčana vijka M 8x15 i zaštiti ga dvostrukim antikorozivnim premazom crvene boje</t>
  </si>
  <si>
    <t>Izrada spoja oluka (kišne vertikale) s odvodom ili izvodom sa uzemljivača. Spoj izraditi stezaljkom za oluk prema važećim standardima.</t>
  </si>
  <si>
    <t>Ostali potreban spojni materijal i pribor</t>
  </si>
  <si>
    <t>Mjerenje otpora uzemljenja, provjera ispravnosti montaže svih elemenata instalacije, provjera galvanske povezanosti svih metalnih površina i masa međusobno, provjera otpora uzemljenja svakog rastavljivog spoja, izrada revizione knjige gromobranske instalacije, pribavljanje potrebne atestne dokumentacije, dokumentacije o kvaliteti radova i ugrađenog materijala, te primopredaja.</t>
  </si>
  <si>
    <t>TROŠKOVNIK STROJARSKIH RADOVA</t>
  </si>
  <si>
    <t>4.0.</t>
  </si>
  <si>
    <t>Demontaža plinske opreme unutar plinske mjerno regulacijske stanice radi rekonstrukcije plinske instalacije te montaža iste nakon izvršenih radova  komplet sa svim potrebnim materijalom za montažu. Postojeća oprema unutar MRS: Y-filtar, regultor tlaka tip Actaris 143-4-36 DN25 te plinomjer na mijeh tip G-6 DN25.</t>
  </si>
  <si>
    <t/>
  </si>
  <si>
    <t>Dobava i montaža kanalice sa poklopcem za ugradnju oko postojećeg plinskog priključka izvan zemlje. Radove izvoditi prema smjernicama distributera plina.</t>
  </si>
  <si>
    <t>Dobava i montaža plinskih bešavnih čeličnih cijevi s dodatkom na lukove, redukcije, odreske, zavarivački materijal i ovjesni materijal dimenzija</t>
  </si>
  <si>
    <t>26,9 x 2,3 (DN 20)</t>
  </si>
  <si>
    <t>Ličenje nadzemnog dijela plinovoda i armature jednim slojem temeljne boje i završnim slojem žute boje uz prethodno čišćenje do metalnog sjaja, ukupne površine</t>
  </si>
  <si>
    <r>
      <t>m</t>
    </r>
    <r>
      <rPr>
        <vertAlign val="superscript"/>
        <sz val="10"/>
        <color indexed="8"/>
        <rFont val="Arial"/>
        <family val="2"/>
      </rPr>
      <t>2</t>
    </r>
  </si>
  <si>
    <t>Ispitivanje i kontrola plinske instalacije od strane distributera plina</t>
  </si>
  <si>
    <t>Sanacija oštećenih površina nastalih prilikom izvođenja instalacije.</t>
  </si>
  <si>
    <t>4.2.1.</t>
  </si>
  <si>
    <t>Ispiranje plinske instalacije inertnim plinom</t>
  </si>
  <si>
    <r>
      <t>Demontaža, odvoz i zbrinjavanje  dijela postojeće plinske instalacije na mjesnu deponiju</t>
    </r>
    <r>
      <rPr>
        <b/>
        <sz val="10"/>
        <color indexed="8"/>
        <rFont val="Arial"/>
        <family val="2"/>
      </rPr>
      <t>.</t>
    </r>
    <r>
      <rPr>
        <sz val="10"/>
        <color indexed="8"/>
        <rFont val="Arial"/>
        <family val="2"/>
      </rPr>
      <t xml:space="preserve"> Udaljenost do deponija 15 km.</t>
    </r>
  </si>
  <si>
    <t>Dobava i montaža plinskih bešavnih čeličnih cijevi s dodatkom na koljena, lukove, odreske, zavarivački materijal i ovjesni materijal dimenzija</t>
  </si>
  <si>
    <t>33,7 x 2,6 (DN 25)</t>
  </si>
  <si>
    <t>Dobava i ugradnja nove zaštitne cijevi za ugradnju kod prodora kroz zid za čeličnu cijev DN25</t>
  </si>
  <si>
    <t>Uvarivanje novog plinovoda na postojeću plinsku instalaciju.</t>
  </si>
  <si>
    <t>Ispitivanje plinovoda (niskotlačna instalacija) inertnim plinom ili zrakom s trajanjem prema propisima</t>
  </si>
  <si>
    <t>4.2.2.</t>
  </si>
  <si>
    <t>4.2.3.</t>
  </si>
  <si>
    <t>4.2.4.</t>
  </si>
  <si>
    <t>4.2.5.</t>
  </si>
  <si>
    <t>4.2.6.</t>
  </si>
  <si>
    <t>4.2.7.</t>
  </si>
  <si>
    <t>4.2.8.</t>
  </si>
  <si>
    <t>INSTALACIJE GRIJANJA</t>
  </si>
  <si>
    <t>Demontaža, odvoz i zbrinjavanje postojećeg toplovodnog kotla zajedno a pripadajućom opremom (plinska rampa, ekspanzijska posuda, cirkulacijska vrpka, ventili, dimnjača,…) te čišćenje od zaostalog materijala. U cijenu uključiti zatvaranje otvora na postojećem dimnjaku. Udaljenost do deponija 15 km.</t>
  </si>
  <si>
    <t>Pražnjenje postojećeg sustava grijanja te ispiranje cijevne mreže grijanja i radijatora od nečistoća.
Broj radijatora: 14.
Ukupna dužina postojećeg cjevovoda je 190-210 m.</t>
  </si>
  <si>
    <t xml:space="preserve">Dobava i ugradnja plinskog kombiniranog kondenzacijskog aparata za grijanje snage Q=24-26 kW, stupanj iskoristivosti kondenzacijske tehnologije min. (108 %), niska emisija štetnih tvari i buke sukladno smjernicama Europske unije "ErP", zaštite: od prskajuće vode, od nedostatka vode od smrzavanja, osvijetljeni LC zaslon sa simbolima, podesiv prestrujni ventil, integrirana visokoučinkovita optočna crpka, automatski brzi odzračivač, kompozitni trosmjerni ventil, uređaj treba biti pripremljen za direktnu integraciju na niskotemperaturne sustave grijanja, integrirana ekspanzijska posuda volumena min. 10 litara,  zajedno sa spojnim i montažnim materijalom. </t>
  </si>
  <si>
    <t>kondenzacijski uređaj 24-26 kW</t>
  </si>
  <si>
    <r>
      <t xml:space="preserve">Dobava zrako-dimovodnog pribora Ø80/125 za plinske </t>
    </r>
    <r>
      <rPr>
        <sz val="10"/>
        <color indexed="8"/>
        <rFont val="Arial"/>
        <family val="2"/>
      </rPr>
      <t>kondenzacijske uređaje U cijenu je potrebno uračunati spojni i montažni materijal.</t>
    </r>
  </si>
  <si>
    <t xml:space="preserve"> - adapter Ø60/100 na Ø80/125</t>
  </si>
  <si>
    <t xml:space="preserve"> - koncentrični priključak na dimnjak (revizijski T.-komad,koncentrični produžetak 0,5m, potporno koljeno s potpornom konzolom)</t>
  </si>
  <si>
    <t xml:space="preserve"> - produžetak dimovoda 1,0 m DN 80</t>
  </si>
  <si>
    <t xml:space="preserve"> - produžetak dimovoda 2,0 m DN 80</t>
  </si>
  <si>
    <t xml:space="preserve"> - poklopac okna i odstojnici</t>
  </si>
  <si>
    <t xml:space="preserve"> - čišćenje postojećeg dimnjaka te ugradnja opreme</t>
  </si>
  <si>
    <t>Dobava i ugradnja regulacije ovisne o vanjskoj temperaturi sa zaštitom od smrzavanja i tjednim programom zajedno sa vanjskim osjetnikom. U cijenu je potrebno uračunati i ožičenje. Regulacija se ugrađuje u aparat. Tip regulacije mora biti kompatibilan sa plinskim uređajem.</t>
  </si>
  <si>
    <t>Puštanje u pogon plinskog aparata od strane ovlaštenog servisera, uz davanje potrebne atestne i garancijske dokumentacije te uputa za upotrebu, sve na hrvatskom jeziku.</t>
  </si>
  <si>
    <t>Spajanje novog plinskog aparata na postojeću plinsku instalaciju</t>
  </si>
  <si>
    <t>Spajanje plinskog aparata na postojeću instalaciju grijanja.</t>
  </si>
  <si>
    <t xml:space="preserve">Dobava i ugradnja prolaznog zapornog ventila za grijanje, zajedno sa spojnim i montažnim materijalom </t>
  </si>
  <si>
    <t>DN25 - navojni</t>
  </si>
  <si>
    <t xml:space="preserve">Dobava i ugradnja hvatača nečistoća za ugradnju na cjevovod grijanja, zajedno sa spojnim i montažnim materijalom </t>
  </si>
  <si>
    <t xml:space="preserve">Dobava i ugradnja slavine za punjenje i pražnjenje sustava grijanja, zajedno sa spojnim i montažnim materijalom </t>
  </si>
  <si>
    <t>DN15</t>
  </si>
  <si>
    <t xml:space="preserve">Dobava i ugradnja PVC cijevi  za odvod kondenzata iz kondenzacijskog aparata u odvod, zajedno sa spojnim i montažnim materijalom.  </t>
  </si>
  <si>
    <t>Dobava i ugradnja cijevi za sanitarnu vodu za spoj od novog plinkog uređaja do postojećih električnih bojlera uključujući bušenje prodora i sanaciju zida te sav potreban materijal do potpune gotovosti.</t>
  </si>
  <si>
    <t>DN20</t>
  </si>
  <si>
    <t>Dezinfekcija  vodovodne mreže adekvatnim sredstvom za dezinfekciju prema uputstvu za dezinfekciju.</t>
  </si>
  <si>
    <t>Bakteriološka analiza uzoraka vode iz cjevovoda nakon  dezinfekcije.</t>
  </si>
  <si>
    <t>Dobava i ugradnja bakrenih cijevi u šipkama zajedno sa fitinzima, spojnim, montažnim i ovjesnim materijalom, dimenzija</t>
  </si>
  <si>
    <t>Ф15x1,0</t>
  </si>
  <si>
    <t xml:space="preserve">Dobava i montaža aluminijskih člankastih radijatora zajedno sa  spojnim i montažnim materijalom. U cijenu je potrebno uračunati radijatorske redukcije, odzračne ventile, te konzole i pričvrsnice. Baterije radijatora su slijedećih dimenzija i količina: </t>
  </si>
  <si>
    <t>6 čl.</t>
  </si>
  <si>
    <t>12 čl.</t>
  </si>
  <si>
    <t>15 čl.</t>
  </si>
  <si>
    <t>Dobava i ugradnja termostatskih tlačno neovisnih radijatorskih ventila sa mogučnošću predpodešavanja, prikladni za montažu na radijatore, zajedno sa spojnim i montažnim materijalom.
U cijenu uključiti demontažu postojećih ventila te preinaku instalacije za ugradnju novog ventila.</t>
  </si>
  <si>
    <t xml:space="preserve">1/2" </t>
  </si>
  <si>
    <t>Dobava i ugradnja termostatskih tlačno neovisnih radijatorskih ventila sa mogučnošću predpodešavanja, prikladni za montažu na radijatore, zajedno sa spojnim i montažnim materijalom. Za nove radijatore</t>
  </si>
  <si>
    <t>Dobava i ugradnja radijatorskih termostata s plinskim punjenjem dodatno oklopljenim za upotrebu u javnim prostorima, „imbus“ vijčani spoj na termostatski radijatorski ventil.</t>
  </si>
  <si>
    <t>Dobava i ugradnja radijatorskih zapornih ventila, zajedno sa spojnim i montažnim materijalom</t>
  </si>
  <si>
    <t>1/2"</t>
  </si>
  <si>
    <t>Dobava i ugradnja radijatorskih ispusnih slavina, zajedno sa spojnim i montažnim materijalom</t>
  </si>
  <si>
    <t>Balansiranje kompletnog sustava radijatorskog grijanja od strane proizvođača ugrađene opreme, uključujući predpodešenje radijatorskih termostatskih ventila</t>
  </si>
  <si>
    <t>Bušenje prodora kroz zidove za prolaz instalacije grijanja te naknadna sanacija. Za par cijevi:</t>
  </si>
  <si>
    <t>Cu15</t>
  </si>
  <si>
    <t>Topla proba sustava grijanja</t>
  </si>
  <si>
    <t>Sanacija oštećenih površina nastalih prilikom izvođenja instalacije te čišćenje gradilišta i odvoz svog zaostalog materijala. Udaljenost do deponija 15 km.</t>
  </si>
  <si>
    <t>4.3.2.</t>
  </si>
  <si>
    <t>3.1.1.</t>
  </si>
  <si>
    <t>3.1.2.</t>
  </si>
  <si>
    <t>3.1.3.</t>
  </si>
  <si>
    <t>3.1.4.</t>
  </si>
  <si>
    <t>3.1.5.</t>
  </si>
  <si>
    <t>3.1.6.</t>
  </si>
  <si>
    <t>3.2.3.</t>
  </si>
  <si>
    <t>3.3.1.</t>
  </si>
  <si>
    <t>3.3.2.</t>
  </si>
  <si>
    <t>3.3.3.</t>
  </si>
  <si>
    <t>3.3.4.</t>
  </si>
  <si>
    <t>3.3.5.</t>
  </si>
  <si>
    <t>3.3.6.</t>
  </si>
  <si>
    <t>3.3.7.</t>
  </si>
  <si>
    <t>3.3.8.</t>
  </si>
  <si>
    <t>3.3.9.</t>
  </si>
  <si>
    <t>3.3.10.</t>
  </si>
  <si>
    <t>3.3.11.</t>
  </si>
  <si>
    <t>3.3.12.</t>
  </si>
  <si>
    <t>3.3.13.</t>
  </si>
  <si>
    <t>3.3.14.</t>
  </si>
  <si>
    <t>3.3.15.</t>
  </si>
  <si>
    <t>3.3.16.</t>
  </si>
  <si>
    <t>3.3.17.</t>
  </si>
  <si>
    <t>3.3.19.</t>
  </si>
  <si>
    <t>3.3.18.</t>
  </si>
  <si>
    <t>3.3.20.</t>
  </si>
  <si>
    <t>3.3.21.</t>
  </si>
  <si>
    <t>3.3.22.</t>
  </si>
  <si>
    <t>3.3.23.</t>
  </si>
  <si>
    <t>3.3.24.</t>
  </si>
  <si>
    <t>3.3.25.</t>
  </si>
  <si>
    <t>3.3.26.</t>
  </si>
  <si>
    <t>3.3.27.</t>
  </si>
  <si>
    <t xml:space="preserve"> 4.1.1.</t>
  </si>
  <si>
    <t xml:space="preserve"> 4.1.2.</t>
  </si>
  <si>
    <t xml:space="preserve"> 4.1.3.</t>
  </si>
  <si>
    <t xml:space="preserve"> 4.1.4.</t>
  </si>
  <si>
    <t xml:space="preserve"> 4.1.5.</t>
  </si>
  <si>
    <t xml:space="preserve"> 4.1.6.</t>
  </si>
  <si>
    <t xml:space="preserve"> 4.1.7.</t>
  </si>
  <si>
    <t>4.2.9.</t>
  </si>
  <si>
    <t>4.2.10.</t>
  </si>
  <si>
    <t xml:space="preserve"> 4.3.1.</t>
  </si>
  <si>
    <t xml:space="preserve"> 4.3.3.</t>
  </si>
  <si>
    <t>4.4.1.</t>
  </si>
  <si>
    <t>4.4.2.</t>
  </si>
  <si>
    <t>4.4.3.</t>
  </si>
  <si>
    <t>4.4.4.</t>
  </si>
  <si>
    <t>4.4.5.</t>
  </si>
  <si>
    <t>4.4.6.</t>
  </si>
  <si>
    <t>4.4.7.</t>
  </si>
  <si>
    <t>4.4.8.</t>
  </si>
  <si>
    <t>4.4.9.</t>
  </si>
  <si>
    <t>4.4.10.</t>
  </si>
  <si>
    <r>
      <t xml:space="preserve">(B1) </t>
    </r>
    <r>
      <rPr>
        <sz val="10"/>
        <rFont val="Arial"/>
        <family val="2"/>
      </rPr>
      <t xml:space="preserve">Svjetiljka nadgradna za rasvjetu školske ploče, LED izvor svjetlosti, metalno kućište bijele boje, asimetrična optika, maksimalna udaljenost svjetiljke od ploče 0,75m, svjetlosni tok izvora svjetlosti min 4000lm, svjetlosna iskoristivost svjetiljke LOR≥92%, snaga sistema max 35W (LED izvor+driver), ukupna svjetlosna iskoristivost svjetiljke min 117lm/W, temperatura boje svjetlosti 4000K, uzvrat boje Ra≥80, zaštita od zaprljanja IP20, stupanj mehaničke zaštite IK04.
</t>
    </r>
  </si>
  <si>
    <r>
      <t xml:space="preserve">(B2) </t>
    </r>
    <r>
      <rPr>
        <sz val="10"/>
        <rFont val="Arial"/>
        <family val="2"/>
      </rPr>
      <t xml:space="preserve">Svjetiljka nadgradna, LED izvor svjetlosti, metalno kućište plastificirano u bijelu boju, optički pokrov od polikarbonata, efektivni svjetosni tok ili svjetlosni tok svjetiljke s uračunatim gubicima u optičkom sustavu min 3500lm, snaga sistema max 35W (LED izvor+driver), ukupna svjetlosna iskoristivost svjetiljke min 108 lm/W, uzvrata boje Ra≥80, temperatura boje svjetlosti 4000K, zaštita od zaprljanja min. IP40, rad na temperaturi okoline do +35 °C
</t>
    </r>
  </si>
  <si>
    <r>
      <rPr>
        <b/>
        <sz val="10"/>
        <rFont val="Arial"/>
        <family val="2"/>
      </rPr>
      <t>(B4)</t>
    </r>
    <r>
      <rPr>
        <sz val="10"/>
        <rFont val="Arial"/>
        <family val="2"/>
      </rPr>
      <t xml:space="preserve"> Svjetiljka nadgradna, LED izvor svjetlosti, kućište od polikarbonata, inox kopče, pokrov od polikarbonata, efektivni svjetosni tok ili svjetlosni tok svjetiljke s uračunatim gubicima u optičkom sustavu min 9600lm, snaga sistema max 75W (LED izvor+driver, svjetlosna iskoristivost svjetiljke s uračunatim gubicima u optičkom sustavu min 135 lm/W, boja svjetlosti 4000K, uzvrata boje Ra 80, zaštita od zaprljanja IP66, mehanička zaštita IK10, rad na temperaturi okoline +45 °C, svjetiljka ima dodatne aluminijske hladnjake za dodatno hlađenje LED modula i drivera, dizajn svjetiljke mora biti isti kao za svjetiljku B3.</t>
    </r>
  </si>
  <si>
    <r>
      <rPr>
        <b/>
        <sz val="10"/>
        <rFont val="Arial"/>
        <family val="2"/>
      </rPr>
      <t>(B3)</t>
    </r>
    <r>
      <rPr>
        <sz val="10"/>
        <rFont val="Arial"/>
        <family val="2"/>
      </rPr>
      <t xml:space="preserve"> Svjetiljka nadgradna, LED izvor svjetlosti, kućište od polikarbonata, inox kopče, pokrov od polikarbonata, efektivni svjetosni tok ili svjetlosni tok svjetiljke s uračunatim gubicima u optičkom sustavu min 7500lm, snaga sistema max 60W (LED izvor+driver, svjetlosna iskoristivost svjetiljke s uračunatim gubicima u optičkom sustavu min 135 lm/W, boja svjetlosti 4000K, uzvrata boje Ra 80, zaštita od zaprljanja IP66, mehanička zaštita IK10, rad na temperaturi okoline +45 °C, dizajn svjetiljke mora biti isti kao za svjetiljku B4.
Svjetiljka mora zadovoljiti rasvjetljenost radne plohe (učionice) min 500lux uz jednolikost min. 0,60.</t>
    </r>
  </si>
  <si>
    <r>
      <t xml:space="preserve">(B5) </t>
    </r>
    <r>
      <rPr>
        <sz val="10"/>
        <rFont val="Arial"/>
        <family val="2"/>
      </rPr>
      <t>Svjetiljka nadgradna, LED izvor svjetlosti, metalno kućište plastificirano u bijelu boju, difuzor od polikarbonata, efektivni svjetosni tok ili svjetlosni tok svjetiljke s uračunatim gubicima u optičkom sustavu min 1500lm, snaga sistema max 15W (LED izvor+driver), ukupna svjetlosna iskoristivost svjetiljke min. 115 lm/W, uzvrata boje Ra&gt;80, temperatura boje svjetlosti 4000K, zaštita od zaprljanja IP54, mehanička zaštita IK10, rad na temperaturi okoline +35 °C, kućište svjetiljke mora biti isti kao za svjetiljku B6 i B7.</t>
    </r>
  </si>
  <si>
    <r>
      <t xml:space="preserve">(B6) </t>
    </r>
    <r>
      <rPr>
        <sz val="10"/>
        <rFont val="Arial"/>
        <family val="2"/>
      </rPr>
      <t>Svjetiljka nadgradna, LED izvor svjetlosti, metalno kućište plastificirano u bijelu boju, difuzor od polikarbonata, efektivni svjetosni tok ili svjetlosni tok svjetiljke s uračunatim gubicima u optičkom sustavu min 2000lm, snaga sistema max 20W (LED izvor+driver), ukupna svjetlosna iskoristivost svjetiljke min. 113 lm/W, uzvrata boje Ra&gt;80, temperatura boje svjetlosti 4000K, zaštita od zaprljanja IP54, mehanička zaštita IK10, životni vijek L90B10 min 50000h, rad na temperaturi okoline +35 °C, dimenzija Φxv Φ300x85mm ± 5%, kućište svjetiljke mora biti isti kao za svjetiljku B5 i B7, ENEC certifikat ili jednkovrijedan.</t>
    </r>
  </si>
  <si>
    <r>
      <t xml:space="preserve">(B7) </t>
    </r>
    <r>
      <rPr>
        <sz val="10"/>
        <rFont val="Arial"/>
        <family val="2"/>
      </rPr>
      <t>Svjetiljka nadgradna, LED izvor svjetlosti, metalno kućište plastificirano u bijelu boju, difuzor od polikarbonata, efektivni svjetosni tok ili svjetlosni tok svjetiljke s uračunatim gubicima u optičkom sustavu min 2800lm, snaga sistema max 30W (LED izvor+driver), ukupna svjetlosna iskoristivost svjetiljke min. 108 lm/W, uzvrata boje Ra&gt;80, temperatura boje svjetlosti 4000K, zaštita od zaprljanja IP54, mehanička zaštita IK10, rad na temperaturi okoline +35 °C, dimenzija Φxv Φ300x85mm ± 5%, kućište svjetiljke mora biti isti kao za svjetiljku B5 i B6, ENEC certifikat ili jednkovrijedan.</t>
    </r>
  </si>
  <si>
    <r>
      <t xml:space="preserve">(B8) </t>
    </r>
    <r>
      <rPr>
        <sz val="10"/>
        <rFont val="Arial"/>
        <family val="2"/>
      </rPr>
      <t>Nagradna svjetiljka bijele boje, LED izvor svjetlosti, optički pokrov od mikroprizmatičnog polikarbonata, UGR&lt;19, efektivni svjetlosni tok ili svjetlosni tok svjetiljke s uračunatim gubicima u optičkom sustavu min. 4000 lm, snaga sustava svjetiljke max. 35W (LED izvor+driver), svjetlotehnička efikasnost svjetiljke min. 114 lm/W, temperatura boje svjetlosti max. 4000K, faktor uzvrata boje Ra min. 80, zaštita od zaprljanja min. IP20, zaštita od mehaničkog oštećenja min. IK02, rad na ambijentalnoj temperaturi do +35C, dizajn svjetiljke mora biti isti kao za B9.Svjetiljka mora zadovoljiti rasvjetljenost radne plohe (učionice) min 500lux uz jednolikost min. 0,60.</t>
    </r>
  </si>
  <si>
    <r>
      <t xml:space="preserve">(B10) </t>
    </r>
    <r>
      <rPr>
        <sz val="10"/>
        <rFont val="Arial"/>
        <family val="2"/>
      </rPr>
      <t>Svjetiljka reflektorska, LED izvor svjetlosti, kućište od tlačno lijevanog aluminija sa zakretnim nosačem, silikonska brtva, pokrov od kaljenog stakla, asimetrična optika, efektivni svjetosni tok ili svjetlosni tok svjetiljke s uračunatim gubicima u optičkom sustavu min. 1484lm, snaga svjetiljke max. 15W (LED izvor+driver), ukupna svjetlosna iskoristivost svjetiljke min. 98,9lm/W, uzvrata boje Ra&gt;80, temperatura boje svjetlosti 4000K, zaštita od zaprljanja IP66, stupanj mehaničke zaštite IK06, tvornički ugrađen senzor prisutnosti i osvijetljenja stupnja mehaničke zaštite min IP44.</t>
    </r>
  </si>
  <si>
    <r>
      <t>(B9)</t>
    </r>
    <r>
      <rPr>
        <sz val="10"/>
        <rFont val="Arial"/>
        <family val="2"/>
      </rPr>
      <t xml:space="preserve"> Nagradna svjetiljka bijele boje, LED izvor svjetlosti, metalno kućište plastificirano u bijelu boju, optički pokrov od mikroprizmatičnog polikarbonata, UGR&lt;19, efektivni svjetlosni tok ili svjetlosni tok svjetiljke s uračunatim gubicima u optičkom sustavu min. 5000 lm, snaga sustava svjetiljke max. 45W (LED izvor+driver), svjetlotehnička efikasnost svjetiljke min. 115 lm/W, temperatura boje svjetlosti max. 4000K, faktor uzvrata boje Ra min. 80, zaštita od zaprljanja min. IP20, zaštita od mehaničkog oštećenja min. IK02, rad na ambijentalnoj temperaturi do +35C, komplet s ovjesnim priborom, dizajn svjetiljke mora biti isti kao za B8. Svjetiljka mora zadovoljiti rasvjetljenost radne plohe (učionice) min 500lux uz jednolikost min. 0,60.</t>
    </r>
  </si>
  <si>
    <t>Zbrinjavanje demontiranih rasvjetnih armatura, odnosno izvora svjetlosti (fluo cijevi, žarulje…) uvažavajući važeće propise.</t>
  </si>
  <si>
    <r>
      <t xml:space="preserve">Sve radove izvođač mora izvoditi prema troškovniku i projektnoj dokumentaciji, solidno i stručno, prema pravilima dobrog zanata i mjerama uzetima na licu mjesta, </t>
    </r>
    <r>
      <rPr>
        <i/>
        <sz val="10"/>
        <rFont val="Arial"/>
        <family val="2"/>
      </rPr>
      <t>Pravilniku o ocjenjivanju sukladnosti, ispravama o sukladnosti i označavanju građevinskih proizvoda (NN 103/08, 147/09, 87/10, 129/11) ili jednakovrijedno, Pravilniku o tehničkim mjerama i uvjetima za završne radove u zgradarstvu (Sl.list br. 21/90) ili jednakovrijedno,</t>
    </r>
    <r>
      <rPr>
        <sz val="10"/>
        <rFont val="Arial"/>
        <family val="2"/>
      </rPr>
      <t xml:space="preserve"> </t>
    </r>
    <r>
      <rPr>
        <i/>
        <sz val="10"/>
        <rFont val="Arial"/>
        <family val="2"/>
      </rPr>
      <t>Tehničkom propisu o racionalnoj upotrebi energije i toplinskoj zaštiti u zgradama (NN 128/15)</t>
    </r>
    <r>
      <rPr>
        <sz val="10"/>
        <rFont val="Arial"/>
        <family val="2"/>
      </rPr>
      <t xml:space="preserve"> sa pripadajućim normama ili jednakovrijedno, </t>
    </r>
    <r>
      <rPr>
        <i/>
        <sz val="10"/>
        <rFont val="Arial"/>
        <family val="2"/>
      </rPr>
      <t>Tehničkom propis o građevnim proizvodima (NN 33/10, 87/10, 146/10, 81/11, 100/11, 130/12, 81/13) ili jednakovrijedno,</t>
    </r>
    <r>
      <rPr>
        <sz val="10"/>
        <rFont val="Arial"/>
        <family val="2"/>
      </rPr>
      <t xml:space="preserve"> prema </t>
    </r>
    <r>
      <rPr>
        <i/>
        <sz val="10"/>
        <rFont val="Arial"/>
        <family val="2"/>
      </rPr>
      <t>Tehničkim propisima za prozore i vrata (NN 69/06)</t>
    </r>
    <r>
      <rPr>
        <sz val="10"/>
        <rFont val="Arial"/>
        <family val="2"/>
      </rPr>
      <t xml:space="preserve"> sa pripadajućim noramama ili jednakovrijedno i ostalim normama prema Odluci o popisu normi bitnih za primjenu Tehničkog propisa za prozore i vrata, te svim ostalim tehničkim propisima, priznatim tehničkim pravilima i HR normama, a osobito:</t>
    </r>
  </si>
  <si>
    <t>Demontaža i privremeno uklanjanje postojećih elektroinstalacijskih ormarića,TV-antena, satelitskih antena, kablova, pločica kućnih brojeva, rasvjetnih tijela, portafona, i sl. na vanjskim zidovima i krovu. Sve demontirane elemente potrebno je sigurno pohraniti na gradilištu ili kod vlasnika. Nakon izvedbe pročelja, upotrebljive demontirane elemente potrebno je ponovno montirati, a neupotrebljive dijelove odvesti na deponij udaljen 25 km ili predati investitoru. U stavku je uključeno otpajanje i ponovno spajanji svih vodova, uzemljenja i sl., od strane stručnih i ovlaštenih osoba.</t>
  </si>
  <si>
    <t>Punjenje sustava grijanja vodom, odzračivanje, hladna tlačna proba vodom tlaka 4 bara mjereno na najnižem mjestu instalacije,  popravak eventualno propusnih mjesta, te izradu izvješća o izvršenoj tlačnoj probi u 3 primjerka.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</si>
</sst>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quot;. &quot;"/>
    <numFmt numFmtId="173" formatCode="#.##000"/>
    <numFmt numFmtId="174" formatCode="&quot;Yes&quot;;&quot;Yes&quot;;&quot;No&quot;"/>
    <numFmt numFmtId="175" formatCode="&quot;True&quot;;&quot;True&quot;;&quot;False&quot;"/>
    <numFmt numFmtId="176" formatCode="&quot;On&quot;;&quot;On&quot;;&quot;Off&quot;"/>
    <numFmt numFmtId="177" formatCode="[$€-2]\ #,##0.00_);[Red]\([$€-2]\ #,##0.00\)"/>
    <numFmt numFmtId="178" formatCode="000&quot;. &quot;"/>
    <numFmt numFmtId="179" formatCode="0.0"/>
    <numFmt numFmtId="180" formatCode="&quot;E01&quot;\ 00"/>
  </numFmts>
  <fonts count="60">
    <font>
      <sz val="10"/>
      <name val="Arial"/>
      <family val="2"/>
    </font>
    <font>
      <sz val="8"/>
      <name val="Arial"/>
      <family val="2"/>
    </font>
    <font>
      <b/>
      <sz val="11"/>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sz val="9"/>
      <name val="Arial"/>
      <family val="2"/>
    </font>
    <font>
      <sz val="10"/>
      <name val="Calibri"/>
      <family val="2"/>
    </font>
    <font>
      <i/>
      <sz val="10"/>
      <name val="Arial"/>
      <family val="2"/>
    </font>
    <font>
      <sz val="10"/>
      <color indexed="8"/>
      <name val="Arial"/>
      <family val="2"/>
    </font>
    <font>
      <b/>
      <u val="single"/>
      <sz val="10"/>
      <name val="Arial"/>
      <family val="2"/>
    </font>
    <font>
      <sz val="26"/>
      <name val="Arial"/>
      <family val="2"/>
    </font>
    <font>
      <vertAlign val="superscript"/>
      <sz val="10"/>
      <name val="Arial"/>
      <family val="2"/>
    </font>
    <font>
      <vertAlign val="superscrip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10"/>
      <name val="Arial"/>
      <family val="2"/>
    </font>
    <font>
      <b/>
      <sz val="10"/>
      <color indexed="10"/>
      <name val="Arial"/>
      <family val="2"/>
    </font>
    <font>
      <sz val="10"/>
      <color indexed="62"/>
      <name val="Arial"/>
      <family val="2"/>
    </font>
    <font>
      <b/>
      <sz val="10"/>
      <color indexed="1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
      <b/>
      <sz val="10"/>
      <color rgb="FFFF0000"/>
      <name val="Arial"/>
      <family val="2"/>
    </font>
    <font>
      <sz val="10"/>
      <color theme="4"/>
      <name val="Arial"/>
      <family val="2"/>
    </font>
    <font>
      <b/>
      <sz val="10"/>
      <color rgb="FFFFFF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7"/>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0" applyNumberFormat="0" applyBorder="0" applyAlignment="0" applyProtection="0"/>
    <xf numFmtId="0" fontId="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9" fontId="0" fillId="0" borderId="0" applyFill="0" applyBorder="0" applyAlignment="0" applyProtection="0"/>
    <xf numFmtId="0" fontId="49" fillId="0" borderId="7" applyNumberFormat="0" applyFill="0" applyAlignment="0" applyProtection="0"/>
    <xf numFmtId="0" fontId="5" fillId="0" borderId="0" applyNumberFormat="0" applyFill="0" applyBorder="0" applyAlignment="0" applyProtection="0"/>
    <xf numFmtId="0" fontId="50" fillId="31"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3" applyNumberFormat="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cellStyleXfs>
  <cellXfs count="208">
    <xf numFmtId="0" fontId="0" fillId="0" borderId="0" xfId="0" applyAlignment="1">
      <alignment/>
    </xf>
    <xf numFmtId="0" fontId="0" fillId="0" borderId="0" xfId="0" applyFont="1" applyAlignment="1">
      <alignment vertical="top" wrapText="1"/>
    </xf>
    <xf numFmtId="0" fontId="0" fillId="0" borderId="0" xfId="0" applyFont="1" applyAlignment="1">
      <alignment horizontal="right"/>
    </xf>
    <xf numFmtId="0" fontId="0" fillId="0" borderId="0" xfId="0" applyFont="1" applyAlignment="1">
      <alignment/>
    </xf>
    <xf numFmtId="0" fontId="1" fillId="0" borderId="10" xfId="0" applyFont="1" applyBorder="1" applyAlignment="1">
      <alignment horizontal="left" vertical="top"/>
    </xf>
    <xf numFmtId="0" fontId="0" fillId="0" borderId="0" xfId="0" applyFont="1" applyFill="1" applyBorder="1" applyAlignment="1">
      <alignment vertical="top" wrapText="1"/>
    </xf>
    <xf numFmtId="0" fontId="0" fillId="0" borderId="0" xfId="0" applyFont="1" applyFill="1" applyBorder="1" applyAlignment="1">
      <alignment horizontal="right"/>
    </xf>
    <xf numFmtId="4" fontId="0" fillId="0" borderId="0" xfId="0" applyNumberFormat="1" applyFont="1" applyAlignment="1">
      <alignment horizontal="right"/>
    </xf>
    <xf numFmtId="0" fontId="3" fillId="0" borderId="0" xfId="0" applyFont="1" applyAlignment="1">
      <alignment vertical="top" wrapText="1"/>
    </xf>
    <xf numFmtId="0" fontId="2" fillId="33" borderId="0" xfId="0" applyFont="1" applyFill="1" applyAlignment="1">
      <alignment vertical="top" wrapText="1"/>
    </xf>
    <xf numFmtId="0" fontId="2" fillId="33" borderId="0" xfId="0" applyFont="1" applyFill="1" applyAlignment="1">
      <alignment horizontal="right"/>
    </xf>
    <xf numFmtId="4" fontId="2" fillId="33" borderId="0" xfId="0" applyNumberFormat="1" applyFont="1" applyFill="1" applyAlignment="1">
      <alignment horizontal="right"/>
    </xf>
    <xf numFmtId="0" fontId="3" fillId="0" borderId="0" xfId="0" applyFont="1" applyAlignment="1">
      <alignment horizontal="right"/>
    </xf>
    <xf numFmtId="4" fontId="3" fillId="0" borderId="0" xfId="0" applyNumberFormat="1" applyFont="1" applyAlignment="1">
      <alignment horizontal="right"/>
    </xf>
    <xf numFmtId="0" fontId="2" fillId="33" borderId="0" xfId="0" applyFont="1" applyFill="1" applyBorder="1" applyAlignment="1">
      <alignment vertical="top" wrapText="1"/>
    </xf>
    <xf numFmtId="0" fontId="2" fillId="33" borderId="0" xfId="0" applyFont="1" applyFill="1" applyBorder="1" applyAlignment="1">
      <alignment horizontal="right"/>
    </xf>
    <xf numFmtId="0" fontId="6" fillId="33" borderId="11" xfId="0" applyFont="1" applyFill="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horizontal="left"/>
    </xf>
    <xf numFmtId="1" fontId="3" fillId="0" borderId="0" xfId="0" applyNumberFormat="1" applyFont="1" applyFill="1" applyBorder="1" applyAlignment="1">
      <alignment horizontal="left" vertical="top"/>
    </xf>
    <xf numFmtId="172" fontId="0" fillId="0" borderId="0" xfId="0" applyNumberFormat="1" applyFont="1" applyAlignment="1">
      <alignment horizontal="left" vertical="top"/>
    </xf>
    <xf numFmtId="1" fontId="0" fillId="0" borderId="0" xfId="0" applyNumberFormat="1" applyFont="1" applyFill="1" applyBorder="1" applyAlignment="1">
      <alignment horizontal="left" vertical="top"/>
    </xf>
    <xf numFmtId="1" fontId="6" fillId="33" borderId="12" xfId="0" applyNumberFormat="1" applyFont="1" applyFill="1" applyBorder="1" applyAlignment="1">
      <alignment horizontal="left" vertical="top"/>
    </xf>
    <xf numFmtId="1" fontId="2" fillId="33" borderId="0" xfId="0" applyNumberFormat="1" applyFont="1" applyFill="1" applyBorder="1" applyAlignment="1">
      <alignment horizontal="left" vertical="top"/>
    </xf>
    <xf numFmtId="1" fontId="0" fillId="0" borderId="0" xfId="0" applyNumberFormat="1" applyFont="1" applyAlignment="1">
      <alignment horizontal="left" vertical="top"/>
    </xf>
    <xf numFmtId="172" fontId="2" fillId="33" borderId="0" xfId="0" applyNumberFormat="1" applyFont="1" applyFill="1" applyAlignment="1">
      <alignment horizontal="left" vertical="top"/>
    </xf>
    <xf numFmtId="1" fontId="3" fillId="0" borderId="0" xfId="0" applyNumberFormat="1" applyFont="1" applyAlignment="1">
      <alignment horizontal="left" vertical="top"/>
    </xf>
    <xf numFmtId="0" fontId="0" fillId="0" borderId="0" xfId="0" applyFont="1" applyAlignment="1">
      <alignment horizontal="left" vertical="top" wrapText="1"/>
    </xf>
    <xf numFmtId="4" fontId="1" fillId="0" borderId="10" xfId="0" applyNumberFormat="1" applyFont="1" applyBorder="1" applyAlignment="1">
      <alignment horizontal="left" vertical="top"/>
    </xf>
    <xf numFmtId="4" fontId="0" fillId="0" borderId="0" xfId="0" applyNumberFormat="1" applyFont="1" applyAlignment="1">
      <alignment/>
    </xf>
    <xf numFmtId="4" fontId="0" fillId="0" borderId="0" xfId="0" applyNumberFormat="1" applyFont="1" applyFill="1" applyBorder="1" applyAlignment="1">
      <alignment horizontal="right"/>
    </xf>
    <xf numFmtId="4" fontId="2" fillId="33" borderId="0" xfId="0" applyNumberFormat="1" applyFont="1" applyFill="1" applyBorder="1" applyAlignment="1">
      <alignment horizontal="right"/>
    </xf>
    <xf numFmtId="0" fontId="0" fillId="0" borderId="0" xfId="0" applyFont="1" applyFill="1" applyAlignment="1">
      <alignment horizontal="left" vertical="top" wrapText="1"/>
    </xf>
    <xf numFmtId="0" fontId="3" fillId="0" borderId="0" xfId="0" applyFont="1" applyAlignment="1">
      <alignment horizontal="left" vertical="top" wrapText="1"/>
    </xf>
    <xf numFmtId="4" fontId="55" fillId="0" borderId="0" xfId="0" applyNumberFormat="1" applyFont="1" applyFill="1" applyBorder="1" applyAlignment="1">
      <alignment horizontal="right"/>
    </xf>
    <xf numFmtId="0" fontId="56" fillId="0" borderId="0" xfId="0" applyFont="1" applyFill="1" applyBorder="1" applyAlignment="1">
      <alignment vertical="top" wrapText="1"/>
    </xf>
    <xf numFmtId="0" fontId="0" fillId="0" borderId="0" xfId="0" applyFont="1" applyAlignment="1">
      <alignment vertical="top"/>
    </xf>
    <xf numFmtId="0" fontId="0" fillId="0" borderId="0" xfId="0" applyFont="1" applyAlignment="1">
      <alignment horizontal="center" vertical="center"/>
    </xf>
    <xf numFmtId="1" fontId="0" fillId="0" borderId="0" xfId="0" applyNumberFormat="1"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4" fontId="0" fillId="0" borderId="0" xfId="0" applyNumberFormat="1" applyFont="1" applyBorder="1" applyAlignment="1">
      <alignment horizontal="center" vertical="center"/>
    </xf>
    <xf numFmtId="0" fontId="3" fillId="0" borderId="0" xfId="0" applyFont="1" applyAlignment="1">
      <alignment horizontal="left" wrapText="1"/>
    </xf>
    <xf numFmtId="1" fontId="3" fillId="34" borderId="0" xfId="0" applyNumberFormat="1" applyFont="1" applyFill="1" applyBorder="1" applyAlignment="1">
      <alignment horizontal="left" vertical="top"/>
    </xf>
    <xf numFmtId="0" fontId="3" fillId="34" borderId="0" xfId="0" applyFont="1" applyFill="1" applyBorder="1" applyAlignment="1">
      <alignment vertical="top" wrapText="1"/>
    </xf>
    <xf numFmtId="0" fontId="3" fillId="34" borderId="0" xfId="0" applyFont="1" applyFill="1" applyBorder="1" applyAlignment="1">
      <alignment horizontal="right"/>
    </xf>
    <xf numFmtId="4" fontId="3" fillId="34" borderId="0" xfId="0" applyNumberFormat="1" applyFont="1" applyFill="1" applyBorder="1" applyAlignment="1">
      <alignment horizontal="right"/>
    </xf>
    <xf numFmtId="1" fontId="3" fillId="33" borderId="0" xfId="0" applyNumberFormat="1" applyFont="1" applyFill="1" applyBorder="1" applyAlignment="1">
      <alignment horizontal="left" vertical="top"/>
    </xf>
    <xf numFmtId="0" fontId="3" fillId="33" borderId="0" xfId="0" applyFont="1" applyFill="1" applyBorder="1" applyAlignment="1">
      <alignment vertical="top" wrapText="1"/>
    </xf>
    <xf numFmtId="0" fontId="3" fillId="33" borderId="0" xfId="0" applyFont="1" applyFill="1" applyBorder="1" applyAlignment="1">
      <alignment horizontal="right"/>
    </xf>
    <xf numFmtId="4" fontId="3" fillId="33" borderId="0" xfId="0" applyNumberFormat="1" applyFont="1" applyFill="1" applyBorder="1" applyAlignment="1">
      <alignment horizontal="right"/>
    </xf>
    <xf numFmtId="0" fontId="7" fillId="0" borderId="0" xfId="0" applyFont="1" applyAlignment="1">
      <alignment horizontal="left" vertical="top" wrapText="1"/>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top"/>
    </xf>
    <xf numFmtId="2" fontId="0" fillId="0" borderId="0" xfId="0" applyNumberFormat="1" applyFont="1" applyFill="1" applyAlignment="1">
      <alignment horizontal="left" vertical="top" wrapText="1"/>
    </xf>
    <xf numFmtId="0" fontId="0" fillId="0" borderId="0" xfId="0" applyFont="1" applyAlignment="1">
      <alignment wrapText="1"/>
    </xf>
    <xf numFmtId="0" fontId="7" fillId="0" borderId="0" xfId="0" applyFont="1" applyFill="1" applyAlignment="1">
      <alignment horizontal="left" vertical="top" wrapText="1"/>
    </xf>
    <xf numFmtId="172" fontId="8" fillId="0" borderId="13" xfId="0" applyNumberFormat="1" applyFont="1" applyBorder="1" applyAlignment="1">
      <alignment horizontal="left"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4" fontId="8" fillId="0" borderId="13" xfId="0" applyNumberFormat="1" applyFont="1" applyBorder="1" applyAlignment="1">
      <alignment horizontal="center" vertical="center"/>
    </xf>
    <xf numFmtId="0" fontId="6" fillId="0" borderId="0" xfId="0" applyFont="1" applyBorder="1" applyAlignment="1">
      <alignment horizontal="left" vertical="top" wrapText="1"/>
    </xf>
    <xf numFmtId="0" fontId="6" fillId="33" borderId="11" xfId="0" applyFont="1" applyFill="1" applyBorder="1" applyAlignment="1">
      <alignment horizontal="right"/>
    </xf>
    <xf numFmtId="4" fontId="6" fillId="33" borderId="11" xfId="0" applyNumberFormat="1" applyFont="1" applyFill="1" applyBorder="1" applyAlignment="1">
      <alignment horizontal="right"/>
    </xf>
    <xf numFmtId="4" fontId="57" fillId="0" borderId="0" xfId="0" applyNumberFormat="1" applyFont="1" applyFill="1" applyBorder="1" applyAlignment="1">
      <alignment horizontal="right"/>
    </xf>
    <xf numFmtId="0" fontId="56" fillId="0" borderId="0" xfId="0" applyFont="1" applyAlignment="1">
      <alignment horizontal="left" vertical="top" wrapText="1"/>
    </xf>
    <xf numFmtId="172" fontId="0" fillId="0" borderId="0" xfId="0" applyNumberFormat="1" applyFont="1" applyBorder="1" applyAlignment="1">
      <alignment horizontal="left" vertical="top"/>
    </xf>
    <xf numFmtId="0" fontId="0" fillId="0" borderId="0" xfId="0" applyFont="1" applyBorder="1" applyAlignment="1">
      <alignment horizontal="right"/>
    </xf>
    <xf numFmtId="4" fontId="0" fillId="0" borderId="0" xfId="0" applyNumberFormat="1" applyFont="1" applyBorder="1" applyAlignment="1">
      <alignment horizontal="right"/>
    </xf>
    <xf numFmtId="2" fontId="1" fillId="0" borderId="10" xfId="0" applyNumberFormat="1" applyFont="1" applyBorder="1" applyAlignment="1">
      <alignment horizontal="left" vertical="top"/>
    </xf>
    <xf numFmtId="2" fontId="1" fillId="0" borderId="14" xfId="0" applyNumberFormat="1" applyFont="1" applyBorder="1" applyAlignment="1">
      <alignment horizontal="left" vertical="top"/>
    </xf>
    <xf numFmtId="2" fontId="8" fillId="0" borderId="13"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xf>
    <xf numFmtId="2" fontId="0" fillId="0" borderId="0" xfId="0" applyNumberFormat="1" applyFont="1" applyFill="1" applyBorder="1" applyAlignment="1">
      <alignment horizontal="right"/>
    </xf>
    <xf numFmtId="2" fontId="6" fillId="33" borderId="11" xfId="0" applyNumberFormat="1" applyFont="1" applyFill="1" applyBorder="1" applyAlignment="1">
      <alignment horizontal="right"/>
    </xf>
    <xf numFmtId="2" fontId="6" fillId="33" borderId="15" xfId="0" applyNumberFormat="1" applyFont="1" applyFill="1" applyBorder="1" applyAlignment="1">
      <alignment horizontal="right"/>
    </xf>
    <xf numFmtId="2" fontId="3" fillId="34" borderId="0" xfId="0" applyNumberFormat="1" applyFont="1" applyFill="1" applyBorder="1" applyAlignment="1">
      <alignment horizontal="right"/>
    </xf>
    <xf numFmtId="2" fontId="3" fillId="33" borderId="0" xfId="0" applyNumberFormat="1" applyFont="1" applyFill="1" applyBorder="1" applyAlignment="1">
      <alignment horizontal="right"/>
    </xf>
    <xf numFmtId="2" fontId="9" fillId="0" borderId="0" xfId="0" applyNumberFormat="1" applyFont="1" applyFill="1" applyAlignment="1">
      <alignment vertical="top" wrapText="1"/>
    </xf>
    <xf numFmtId="2" fontId="9" fillId="0" borderId="0" xfId="0" applyNumberFormat="1" applyFont="1" applyFill="1" applyAlignment="1">
      <alignment horizontal="left" vertical="top"/>
    </xf>
    <xf numFmtId="2" fontId="2" fillId="33" borderId="0" xfId="0" applyNumberFormat="1" applyFont="1" applyFill="1" applyBorder="1" applyAlignment="1">
      <alignment horizontal="right"/>
    </xf>
    <xf numFmtId="2" fontId="0" fillId="0" borderId="0" xfId="0" applyNumberFormat="1" applyFont="1" applyAlignment="1">
      <alignment horizontal="right"/>
    </xf>
    <xf numFmtId="0" fontId="3" fillId="0" borderId="0" xfId="0" applyFont="1" applyFill="1" applyAlignment="1">
      <alignment horizontal="left" vertical="top" wrapText="1"/>
    </xf>
    <xf numFmtId="0" fontId="0" fillId="0" borderId="0" xfId="0" applyFont="1" applyFill="1" applyAlignment="1">
      <alignment/>
    </xf>
    <xf numFmtId="1" fontId="0" fillId="0" borderId="0" xfId="0" applyNumberFormat="1" applyFont="1" applyFill="1" applyAlignment="1">
      <alignment horizontal="left" vertical="top"/>
    </xf>
    <xf numFmtId="0" fontId="0" fillId="0" borderId="0" xfId="0" applyFont="1" applyFill="1" applyBorder="1" applyAlignment="1">
      <alignment horizontal="left" vertical="top" wrapText="1"/>
    </xf>
    <xf numFmtId="1" fontId="2" fillId="0" borderId="0" xfId="0" applyNumberFormat="1" applyFont="1" applyFill="1" applyBorder="1" applyAlignment="1">
      <alignment horizontal="left" vertical="top"/>
    </xf>
    <xf numFmtId="0" fontId="2" fillId="0" borderId="0" xfId="0" applyFont="1" applyFill="1" applyBorder="1" applyAlignment="1">
      <alignment vertical="top" wrapText="1"/>
    </xf>
    <xf numFmtId="0" fontId="2" fillId="0" borderId="0" xfId="0" applyFont="1" applyFill="1" applyBorder="1" applyAlignment="1">
      <alignment horizontal="right"/>
    </xf>
    <xf numFmtId="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172" fontId="0" fillId="0" borderId="0" xfId="0" applyNumberFormat="1" applyFont="1" applyFill="1" applyBorder="1" applyAlignment="1">
      <alignment horizontal="left" vertical="top"/>
    </xf>
    <xf numFmtId="0" fontId="0" fillId="0" borderId="0" xfId="0" applyFont="1" applyFill="1" applyAlignment="1">
      <alignment wrapText="1"/>
    </xf>
    <xf numFmtId="172" fontId="3" fillId="0" borderId="16" xfId="0" applyNumberFormat="1" applyFont="1" applyBorder="1" applyAlignment="1">
      <alignment horizontal="left" vertical="top"/>
    </xf>
    <xf numFmtId="0" fontId="3" fillId="0" borderId="10" xfId="0" applyFont="1" applyBorder="1" applyAlignment="1">
      <alignment vertical="top" wrapText="1"/>
    </xf>
    <xf numFmtId="0" fontId="3" fillId="0" borderId="10" xfId="0" applyFont="1" applyBorder="1" applyAlignment="1">
      <alignment horizontal="right"/>
    </xf>
    <xf numFmtId="4" fontId="3" fillId="0" borderId="10" xfId="0" applyNumberFormat="1" applyFont="1" applyBorder="1" applyAlignment="1">
      <alignment horizontal="right"/>
    </xf>
    <xf numFmtId="4" fontId="3" fillId="0" borderId="14" xfId="0" applyNumberFormat="1" applyFont="1" applyBorder="1" applyAlignment="1">
      <alignment horizontal="right"/>
    </xf>
    <xf numFmtId="0" fontId="3" fillId="0" borderId="0" xfId="0" applyFont="1" applyBorder="1" applyAlignment="1">
      <alignment horizontal="right"/>
    </xf>
    <xf numFmtId="4" fontId="3" fillId="0" borderId="0" xfId="0" applyNumberFormat="1" applyFont="1" applyBorder="1" applyAlignment="1">
      <alignment horizontal="right"/>
    </xf>
    <xf numFmtId="0" fontId="3" fillId="0" borderId="0" xfId="0" applyFont="1" applyBorder="1" applyAlignment="1">
      <alignment vertical="top" wrapText="1"/>
    </xf>
    <xf numFmtId="1" fontId="0" fillId="0" borderId="0" xfId="0" applyNumberFormat="1" applyFont="1" applyBorder="1" applyAlignment="1">
      <alignment horizontal="left" vertical="top"/>
    </xf>
    <xf numFmtId="1" fontId="0" fillId="35" borderId="17" xfId="0" applyNumberFormat="1" applyFont="1" applyFill="1" applyBorder="1" applyAlignment="1">
      <alignment horizontal="left" vertical="top"/>
    </xf>
    <xf numFmtId="0" fontId="12" fillId="35" borderId="18" xfId="0" applyFont="1" applyFill="1" applyBorder="1" applyAlignment="1">
      <alignment vertical="top" wrapText="1"/>
    </xf>
    <xf numFmtId="0" fontId="12" fillId="35" borderId="18" xfId="0" applyFont="1" applyFill="1" applyBorder="1" applyAlignment="1">
      <alignment horizontal="right"/>
    </xf>
    <xf numFmtId="4" fontId="12" fillId="35" borderId="18" xfId="0" applyNumberFormat="1" applyFont="1" applyFill="1" applyBorder="1" applyAlignment="1">
      <alignment horizontal="right"/>
    </xf>
    <xf numFmtId="4" fontId="12" fillId="35" borderId="19" xfId="0" applyNumberFormat="1" applyFont="1" applyFill="1" applyBorder="1" applyAlignment="1">
      <alignment horizontal="right"/>
    </xf>
    <xf numFmtId="1" fontId="3" fillId="35" borderId="17" xfId="0" applyNumberFormat="1" applyFont="1" applyFill="1" applyBorder="1" applyAlignment="1">
      <alignment horizontal="left" vertical="top"/>
    </xf>
    <xf numFmtId="0" fontId="3" fillId="0" borderId="0" xfId="0" applyFont="1" applyFill="1" applyBorder="1" applyAlignment="1">
      <alignment horizontal="right"/>
    </xf>
    <xf numFmtId="4" fontId="3" fillId="0" borderId="0" xfId="0" applyNumberFormat="1" applyFont="1" applyFill="1" applyBorder="1" applyAlignment="1">
      <alignment horizontal="right"/>
    </xf>
    <xf numFmtId="2" fontId="3" fillId="0" borderId="0" xfId="0" applyNumberFormat="1" applyFont="1" applyFill="1" applyBorder="1" applyAlignment="1">
      <alignment horizontal="right"/>
    </xf>
    <xf numFmtId="0" fontId="0" fillId="0" borderId="0" xfId="0" applyFont="1" applyFill="1" applyAlignment="1">
      <alignment vertical="top" wrapText="1"/>
    </xf>
    <xf numFmtId="172" fontId="3" fillId="0" borderId="0" xfId="0" applyNumberFormat="1" applyFont="1" applyBorder="1" applyAlignment="1">
      <alignment horizontal="left" vertical="top"/>
    </xf>
    <xf numFmtId="2" fontId="0" fillId="0" borderId="0" xfId="0" applyNumberFormat="1" applyFont="1" applyBorder="1" applyAlignment="1">
      <alignment horizontal="right"/>
    </xf>
    <xf numFmtId="1" fontId="3" fillId="35" borderId="20" xfId="0" applyNumberFormat="1" applyFont="1" applyFill="1" applyBorder="1" applyAlignment="1">
      <alignment horizontal="left" vertical="top"/>
    </xf>
    <xf numFmtId="0" fontId="12" fillId="35" borderId="21" xfId="0" applyFont="1" applyFill="1" applyBorder="1" applyAlignment="1">
      <alignment vertical="top" wrapText="1"/>
    </xf>
    <xf numFmtId="0" fontId="3" fillId="35" borderId="21" xfId="0" applyFont="1" applyFill="1" applyBorder="1" applyAlignment="1">
      <alignment horizontal="right"/>
    </xf>
    <xf numFmtId="4" fontId="3" fillId="35" borderId="21" xfId="0" applyNumberFormat="1" applyFont="1" applyFill="1" applyBorder="1" applyAlignment="1">
      <alignment horizontal="right"/>
    </xf>
    <xf numFmtId="4" fontId="3" fillId="35" borderId="22" xfId="0" applyNumberFormat="1" applyFont="1" applyFill="1" applyBorder="1" applyAlignment="1">
      <alignment horizontal="right"/>
    </xf>
    <xf numFmtId="0" fontId="7" fillId="35" borderId="18" xfId="0" applyFont="1" applyFill="1" applyBorder="1" applyAlignment="1">
      <alignment vertical="top" wrapText="1"/>
    </xf>
    <xf numFmtId="0" fontId="7" fillId="35" borderId="18" xfId="0" applyFont="1" applyFill="1" applyBorder="1" applyAlignment="1">
      <alignment horizontal="right"/>
    </xf>
    <xf numFmtId="4" fontId="7" fillId="35" borderId="18" xfId="0" applyNumberFormat="1" applyFont="1" applyFill="1" applyBorder="1" applyAlignment="1">
      <alignment horizontal="right"/>
    </xf>
    <xf numFmtId="4" fontId="7" fillId="35" borderId="19" xfId="0" applyNumberFormat="1" applyFont="1" applyFill="1" applyBorder="1" applyAlignment="1">
      <alignment horizontal="right"/>
    </xf>
    <xf numFmtId="1" fontId="2" fillId="33" borderId="12" xfId="0" applyNumberFormat="1" applyFont="1" applyFill="1" applyBorder="1" applyAlignment="1">
      <alignment horizontal="left" vertical="top"/>
    </xf>
    <xf numFmtId="0" fontId="2" fillId="33" borderId="11" xfId="0" applyFont="1" applyFill="1" applyBorder="1" applyAlignment="1">
      <alignment vertical="top" wrapText="1"/>
    </xf>
    <xf numFmtId="0" fontId="2" fillId="33" borderId="11" xfId="0" applyFont="1" applyFill="1" applyBorder="1" applyAlignment="1">
      <alignment horizontal="right"/>
    </xf>
    <xf numFmtId="4" fontId="2" fillId="33" borderId="11" xfId="0" applyNumberFormat="1" applyFont="1" applyFill="1" applyBorder="1" applyAlignment="1">
      <alignment horizontal="right"/>
    </xf>
    <xf numFmtId="2" fontId="2" fillId="33" borderId="11" xfId="0" applyNumberFormat="1" applyFont="1" applyFill="1" applyBorder="1" applyAlignment="1">
      <alignment horizontal="right"/>
    </xf>
    <xf numFmtId="2" fontId="2" fillId="33" borderId="15" xfId="0" applyNumberFormat="1" applyFont="1" applyFill="1" applyBorder="1" applyAlignment="1">
      <alignment horizontal="right"/>
    </xf>
    <xf numFmtId="4" fontId="55" fillId="0" borderId="0" xfId="0" applyNumberFormat="1" applyFont="1" applyBorder="1" applyAlignment="1">
      <alignment horizontal="right"/>
    </xf>
    <xf numFmtId="0" fontId="3" fillId="36" borderId="0" xfId="0" applyFont="1" applyFill="1" applyAlignment="1">
      <alignment horizontal="left" vertical="top" wrapText="1"/>
    </xf>
    <xf numFmtId="4" fontId="0" fillId="0" borderId="0" xfId="0" applyNumberFormat="1" applyFont="1" applyAlignment="1">
      <alignment horizontal="left" vertical="top" wrapText="1"/>
    </xf>
    <xf numFmtId="0" fontId="58" fillId="0" borderId="0" xfId="0" applyFont="1" applyAlignment="1">
      <alignment horizontal="left" vertical="top" wrapText="1"/>
    </xf>
    <xf numFmtId="4" fontId="0" fillId="0" borderId="0" xfId="0" applyNumberFormat="1" applyFont="1" applyFill="1" applyAlignment="1">
      <alignment horizontal="right"/>
    </xf>
    <xf numFmtId="4" fontId="55" fillId="0" borderId="0" xfId="0" applyNumberFormat="1" applyFont="1" applyFill="1" applyAlignment="1">
      <alignment horizontal="right"/>
    </xf>
    <xf numFmtId="0" fontId="55" fillId="0" borderId="0" xfId="0" applyFont="1" applyBorder="1" applyAlignment="1">
      <alignment vertical="top" wrapText="1"/>
    </xf>
    <xf numFmtId="4" fontId="3" fillId="0" borderId="0" xfId="0" applyNumberFormat="1" applyFont="1" applyFill="1" applyBorder="1" applyAlignment="1">
      <alignment horizontal="center" vertical="top" wrapText="1"/>
    </xf>
    <xf numFmtId="0" fontId="0" fillId="0" borderId="0" xfId="0" applyFont="1" applyFill="1" applyAlignment="1">
      <alignment horizontal="right"/>
    </xf>
    <xf numFmtId="0" fontId="13" fillId="0" borderId="0" xfId="0" applyFont="1" applyAlignment="1">
      <alignment/>
    </xf>
    <xf numFmtId="4" fontId="0" fillId="0" borderId="0" xfId="53" applyNumberFormat="1" applyFont="1" applyFill="1" applyBorder="1" applyAlignment="1">
      <alignment wrapText="1"/>
      <protection/>
    </xf>
    <xf numFmtId="172" fontId="0" fillId="0" borderId="0" xfId="0" applyNumberFormat="1" applyFont="1" applyFill="1" applyAlignment="1">
      <alignment vertical="top" wrapText="1"/>
    </xf>
    <xf numFmtId="172" fontId="0" fillId="0" borderId="0" xfId="0" applyNumberFormat="1" applyFont="1" applyAlignment="1">
      <alignment vertical="top"/>
    </xf>
    <xf numFmtId="0" fontId="0" fillId="0" borderId="0" xfId="0" applyFont="1" applyAlignment="1">
      <alignment vertical="top" wrapText="1"/>
    </xf>
    <xf numFmtId="0" fontId="0" fillId="0" borderId="0" xfId="0" applyFont="1" applyAlignment="1">
      <alignment horizontal="right"/>
    </xf>
    <xf numFmtId="1" fontId="0" fillId="0" borderId="0" xfId="0" applyNumberFormat="1" applyFont="1" applyAlignment="1">
      <alignment horizontal="right"/>
    </xf>
    <xf numFmtId="4" fontId="0" fillId="0" borderId="0" xfId="0" applyNumberFormat="1" applyFont="1" applyAlignment="1">
      <alignment horizontal="right"/>
    </xf>
    <xf numFmtId="172" fontId="0" fillId="0" borderId="0" xfId="0" applyNumberFormat="1" applyFont="1" applyAlignment="1">
      <alignment vertical="top"/>
    </xf>
    <xf numFmtId="178" fontId="3" fillId="0" borderId="0" xfId="0" applyNumberFormat="1" applyFont="1" applyAlignment="1">
      <alignment vertical="top"/>
    </xf>
    <xf numFmtId="0" fontId="3"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horizontal="right"/>
    </xf>
    <xf numFmtId="1" fontId="0" fillId="0" borderId="0" xfId="0" applyNumberFormat="1" applyFont="1" applyBorder="1" applyAlignment="1">
      <alignment horizontal="right"/>
    </xf>
    <xf numFmtId="4" fontId="0" fillId="0" borderId="0" xfId="0" applyNumberFormat="1" applyFont="1" applyBorder="1" applyAlignment="1">
      <alignment horizontal="right"/>
    </xf>
    <xf numFmtId="0" fontId="0" fillId="0" borderId="0" xfId="55" applyAlignment="1">
      <alignment vertical="top" wrapText="1"/>
      <protection/>
    </xf>
    <xf numFmtId="0" fontId="0" fillId="0" borderId="0" xfId="55" applyAlignment="1">
      <alignment horizontal="right"/>
      <protection/>
    </xf>
    <xf numFmtId="1" fontId="0" fillId="0" borderId="0" xfId="55" applyNumberFormat="1" applyAlignment="1">
      <alignment horizontal="right"/>
      <protection/>
    </xf>
    <xf numFmtId="4" fontId="0" fillId="0" borderId="0" xfId="55" applyNumberFormat="1">
      <alignment/>
      <protection/>
    </xf>
    <xf numFmtId="4" fontId="0" fillId="0" borderId="0" xfId="55" applyNumberFormat="1" applyAlignment="1">
      <alignment horizontal="right"/>
      <protection/>
    </xf>
    <xf numFmtId="180" fontId="0" fillId="0" borderId="0" xfId="55" applyNumberFormat="1" applyAlignment="1">
      <alignment vertical="top"/>
      <protection/>
    </xf>
    <xf numFmtId="172" fontId="9" fillId="0" borderId="0" xfId="0" applyNumberFormat="1" applyFont="1" applyAlignment="1">
      <alignment vertical="top"/>
    </xf>
    <xf numFmtId="0" fontId="9" fillId="0" borderId="0" xfId="0" applyFont="1" applyAlignment="1">
      <alignment vertical="top" wrapText="1"/>
    </xf>
    <xf numFmtId="0" fontId="9" fillId="0" borderId="0" xfId="0" applyFont="1" applyAlignment="1">
      <alignment horizontal="center"/>
    </xf>
    <xf numFmtId="1" fontId="9" fillId="0" borderId="0" xfId="0" applyNumberFormat="1" applyFont="1" applyAlignment="1">
      <alignment horizontal="right"/>
    </xf>
    <xf numFmtId="4" fontId="9" fillId="0" borderId="0" xfId="0" applyNumberFormat="1" applyFont="1" applyAlignment="1">
      <alignment horizontal="right"/>
    </xf>
    <xf numFmtId="0" fontId="9" fillId="0" borderId="0" xfId="0" applyFont="1" applyAlignment="1">
      <alignment horizontal="right"/>
    </xf>
    <xf numFmtId="0" fontId="59" fillId="0" borderId="0" xfId="0" applyFont="1" applyAlignment="1">
      <alignment vertical="top"/>
    </xf>
    <xf numFmtId="0" fontId="59" fillId="0" borderId="0" xfId="0" applyFont="1" applyAlignment="1">
      <alignment horizontal="justify" vertical="top" wrapText="1"/>
    </xf>
    <xf numFmtId="0" fontId="59" fillId="0" borderId="0" xfId="0" applyFont="1" applyAlignment="1">
      <alignment/>
    </xf>
    <xf numFmtId="0" fontId="0" fillId="0" borderId="0" xfId="0" applyFont="1" applyAlignment="1">
      <alignment horizontal="center" wrapText="1"/>
    </xf>
    <xf numFmtId="0" fontId="59" fillId="0" borderId="0" xfId="0" applyFont="1" applyAlignment="1">
      <alignment horizontal="center" wrapText="1"/>
    </xf>
    <xf numFmtId="0" fontId="59" fillId="0" borderId="0" xfId="0" applyFont="1" applyAlignment="1">
      <alignment horizontal="left" vertical="top" wrapText="1" indent="3"/>
    </xf>
    <xf numFmtId="0" fontId="59" fillId="0" borderId="0" xfId="0" applyFont="1" applyAlignment="1">
      <alignment horizontal="left" vertical="top" wrapText="1"/>
    </xf>
    <xf numFmtId="0" fontId="59" fillId="0" borderId="0" xfId="0" applyFont="1" applyAlignment="1">
      <alignment horizontal="left" indent="2"/>
    </xf>
    <xf numFmtId="0" fontId="59" fillId="0" borderId="0" xfId="0" applyFont="1" applyAlignment="1">
      <alignment horizontal="left" wrapText="1" indent="2"/>
    </xf>
    <xf numFmtId="0" fontId="59" fillId="0" borderId="0" xfId="0" applyFont="1" applyAlignment="1">
      <alignment horizontal="left" vertical="top" wrapText="1" indent="2"/>
    </xf>
    <xf numFmtId="0" fontId="59" fillId="0" borderId="0" xfId="0" applyFont="1" applyAlignment="1">
      <alignment horizontal="left" vertical="top" wrapText="1" indent="6"/>
    </xf>
    <xf numFmtId="0" fontId="59" fillId="0" borderId="0" xfId="0" applyFont="1" applyAlignment="1">
      <alignment vertical="top" wrapText="1"/>
    </xf>
    <xf numFmtId="0" fontId="59" fillId="0" borderId="0" xfId="0" applyFont="1" applyAlignment="1">
      <alignment horizontal="center" vertical="top" wrapText="1"/>
    </xf>
    <xf numFmtId="0" fontId="0" fillId="0" borderId="0" xfId="0" applyFont="1" applyAlignment="1">
      <alignment horizontal="justify" vertical="center" wrapText="1"/>
    </xf>
    <xf numFmtId="0" fontId="59" fillId="0" borderId="0" xfId="0" applyFont="1" applyAlignment="1">
      <alignment horizontal="left" wrapText="1"/>
    </xf>
    <xf numFmtId="0" fontId="59" fillId="0" borderId="0" xfId="0" applyFont="1" applyAlignment="1" applyProtection="1">
      <alignment horizontal="justify" wrapText="1"/>
      <protection locked="0"/>
    </xf>
    <xf numFmtId="0" fontId="0" fillId="0" borderId="0" xfId="0" applyAlignment="1" applyProtection="1">
      <alignment horizontal="center" wrapText="1"/>
      <protection locked="0"/>
    </xf>
    <xf numFmtId="0" fontId="0" fillId="0" borderId="0" xfId="0" applyFont="1" applyAlignment="1">
      <alignment horizontal="left" vertical="center" indent="2"/>
    </xf>
    <xf numFmtId="0" fontId="59" fillId="0" borderId="0" xfId="0" applyFont="1" applyAlignment="1">
      <alignment wrapText="1"/>
    </xf>
    <xf numFmtId="14" fontId="59" fillId="0" borderId="0" xfId="0" applyNumberFormat="1" applyFont="1" applyAlignment="1">
      <alignment vertical="top"/>
    </xf>
    <xf numFmtId="4" fontId="0" fillId="0" borderId="0" xfId="0" applyNumberFormat="1" applyFont="1" applyFill="1" applyBorder="1" applyAlignment="1" applyProtection="1">
      <alignment horizontal="right"/>
      <protection locked="0"/>
    </xf>
    <xf numFmtId="4" fontId="0" fillId="0" borderId="0" xfId="0" applyNumberFormat="1" applyFont="1" applyAlignment="1" applyProtection="1">
      <alignment horizontal="right"/>
      <protection locked="0"/>
    </xf>
    <xf numFmtId="4" fontId="0" fillId="0" borderId="0" xfId="0" applyNumberFormat="1" applyFont="1" applyBorder="1" applyAlignment="1" applyProtection="1">
      <alignment horizontal="right"/>
      <protection locked="0"/>
    </xf>
    <xf numFmtId="4" fontId="0" fillId="0" borderId="0" xfId="0" applyNumberFormat="1" applyFont="1" applyAlignment="1" applyProtection="1">
      <alignment horizontal="right"/>
      <protection locked="0"/>
    </xf>
    <xf numFmtId="4" fontId="0" fillId="0" borderId="0" xfId="55" applyNumberFormat="1" applyProtection="1">
      <alignment/>
      <protection locked="0"/>
    </xf>
    <xf numFmtId="4" fontId="0" fillId="0" borderId="0" xfId="55" applyNumberFormat="1" applyAlignment="1" applyProtection="1">
      <alignment horizontal="right"/>
      <protection locked="0"/>
    </xf>
    <xf numFmtId="0" fontId="1" fillId="0" borderId="16" xfId="0" applyFont="1" applyBorder="1" applyAlignment="1">
      <alignment horizontal="left" vertical="top"/>
    </xf>
    <xf numFmtId="0" fontId="3" fillId="0" borderId="0" xfId="0" applyFont="1" applyFill="1" applyBorder="1" applyAlignment="1">
      <alignment horizontal="left" vertical="top" wrapText="1"/>
    </xf>
    <xf numFmtId="0" fontId="3"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11" fillId="0" borderId="0" xfId="0" applyFont="1" applyFill="1" applyAlignment="1">
      <alignment horizontal="left" wrapText="1"/>
    </xf>
    <xf numFmtId="4" fontId="0" fillId="0" borderId="0" xfId="0" applyNumberFormat="1" applyFont="1" applyAlignment="1">
      <alignment horizontal="justify" vertical="top" wrapText="1"/>
    </xf>
    <xf numFmtId="4" fontId="0" fillId="0" borderId="0" xfId="0" applyNumberFormat="1" applyFont="1" applyAlignment="1">
      <alignment horizontal="left" vertical="top" wrapText="1"/>
    </xf>
    <xf numFmtId="0" fontId="12" fillId="0" borderId="0" xfId="0" applyFont="1" applyFill="1" applyBorder="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xf>
    <xf numFmtId="0" fontId="3" fillId="0" borderId="0" xfId="0" applyFont="1" applyFill="1" applyAlignment="1">
      <alignment horizontal="left" vertical="top" wrapText="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2 2" xfId="52"/>
    <cellStyle name="Normal 3" xfId="53"/>
    <cellStyle name="Obično 2" xfId="54"/>
    <cellStyle name="Obično_troskovnik"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581025</xdr:colOff>
      <xdr:row>263</xdr:row>
      <xdr:rowOff>485775</xdr:rowOff>
    </xdr:from>
    <xdr:to>
      <xdr:col>5</xdr:col>
      <xdr:colOff>628650</xdr:colOff>
      <xdr:row>263</xdr:row>
      <xdr:rowOff>4000500</xdr:rowOff>
    </xdr:to>
    <xdr:pic>
      <xdr:nvPicPr>
        <xdr:cNvPr id="1" name="Slika 1"/>
        <xdr:cNvPicPr preferRelativeResize="1">
          <a:picLocks noChangeAspect="1"/>
        </xdr:cNvPicPr>
      </xdr:nvPicPr>
      <xdr:blipFill>
        <a:blip r:embed="rId1"/>
        <a:srcRect l="73106" r="2876" b="45242"/>
        <a:stretch>
          <a:fillRect/>
        </a:stretch>
      </xdr:blipFill>
      <xdr:spPr>
        <a:xfrm>
          <a:off x="4010025" y="119757825"/>
          <a:ext cx="2124075" cy="3505200"/>
        </a:xfrm>
        <a:prstGeom prst="rect">
          <a:avLst/>
        </a:prstGeom>
        <a:noFill/>
        <a:ln w="9525" cmpd="sng">
          <a:noFill/>
        </a:ln>
      </xdr:spPr>
    </xdr:pic>
    <xdr:clientData/>
  </xdr:twoCellAnchor>
  <xdr:twoCellAnchor editAs="oneCell">
    <xdr:from>
      <xdr:col>2</xdr:col>
      <xdr:colOff>0</xdr:colOff>
      <xdr:row>260</xdr:row>
      <xdr:rowOff>19050</xdr:rowOff>
    </xdr:from>
    <xdr:to>
      <xdr:col>6</xdr:col>
      <xdr:colOff>0</xdr:colOff>
      <xdr:row>260</xdr:row>
      <xdr:rowOff>3486150</xdr:rowOff>
    </xdr:to>
    <xdr:pic>
      <xdr:nvPicPr>
        <xdr:cNvPr id="2" name="Slika 4"/>
        <xdr:cNvPicPr preferRelativeResize="1">
          <a:picLocks noChangeAspect="1"/>
        </xdr:cNvPicPr>
      </xdr:nvPicPr>
      <xdr:blipFill>
        <a:blip r:embed="rId2"/>
        <a:srcRect l="2586" r="59849" b="42478"/>
        <a:stretch>
          <a:fillRect/>
        </a:stretch>
      </xdr:blipFill>
      <xdr:spPr>
        <a:xfrm>
          <a:off x="3429000" y="113785650"/>
          <a:ext cx="2990850" cy="3467100"/>
        </a:xfrm>
        <a:prstGeom prst="rect">
          <a:avLst/>
        </a:prstGeom>
        <a:noFill/>
        <a:ln w="9525" cmpd="sng">
          <a:noFill/>
        </a:ln>
      </xdr:spPr>
    </xdr:pic>
    <xdr:clientData/>
  </xdr:twoCellAnchor>
  <xdr:twoCellAnchor editAs="oneCell">
    <xdr:from>
      <xdr:col>3</xdr:col>
      <xdr:colOff>190500</xdr:colOff>
      <xdr:row>266</xdr:row>
      <xdr:rowOff>1552575</xdr:rowOff>
    </xdr:from>
    <xdr:to>
      <xdr:col>5</xdr:col>
      <xdr:colOff>209550</xdr:colOff>
      <xdr:row>266</xdr:row>
      <xdr:rowOff>3314700</xdr:rowOff>
    </xdr:to>
    <xdr:pic>
      <xdr:nvPicPr>
        <xdr:cNvPr id="3" name="Slika 5"/>
        <xdr:cNvPicPr preferRelativeResize="1">
          <a:picLocks noChangeAspect="1"/>
        </xdr:cNvPicPr>
      </xdr:nvPicPr>
      <xdr:blipFill>
        <a:blip r:embed="rId3"/>
        <a:srcRect l="71821" t="66902" r="6826"/>
        <a:stretch>
          <a:fillRect/>
        </a:stretch>
      </xdr:blipFill>
      <xdr:spPr>
        <a:xfrm>
          <a:off x="4200525" y="126330075"/>
          <a:ext cx="1514475" cy="1762125"/>
        </a:xfrm>
        <a:prstGeom prst="rect">
          <a:avLst/>
        </a:prstGeom>
        <a:noFill/>
        <a:ln w="9525" cmpd="sng">
          <a:noFill/>
        </a:ln>
      </xdr:spPr>
    </xdr:pic>
    <xdr:clientData/>
  </xdr:twoCellAnchor>
  <xdr:twoCellAnchor editAs="oneCell">
    <xdr:from>
      <xdr:col>1</xdr:col>
      <xdr:colOff>2914650</xdr:colOff>
      <xdr:row>269</xdr:row>
      <xdr:rowOff>838200</xdr:rowOff>
    </xdr:from>
    <xdr:to>
      <xdr:col>6</xdr:col>
      <xdr:colOff>0</xdr:colOff>
      <xdr:row>269</xdr:row>
      <xdr:rowOff>2390775</xdr:rowOff>
    </xdr:to>
    <xdr:pic>
      <xdr:nvPicPr>
        <xdr:cNvPr id="4" name="Slika 7"/>
        <xdr:cNvPicPr preferRelativeResize="1">
          <a:picLocks noChangeAspect="1"/>
        </xdr:cNvPicPr>
      </xdr:nvPicPr>
      <xdr:blipFill>
        <a:blip r:embed="rId1"/>
        <a:srcRect l="4614" t="67381" r="48478" b="-540"/>
        <a:stretch>
          <a:fillRect/>
        </a:stretch>
      </xdr:blipFill>
      <xdr:spPr>
        <a:xfrm>
          <a:off x="3429000" y="131121150"/>
          <a:ext cx="29908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93"/>
  <sheetViews>
    <sheetView showZeros="0" tabSelected="1" view="pageBreakPreview" zoomScale="115" zoomScaleNormal="90" zoomScaleSheetLayoutView="115" zoomScalePageLayoutView="0" workbookViewId="0" topLeftCell="A1">
      <selection activeCell="F391" sqref="F391"/>
    </sheetView>
  </sheetViews>
  <sheetFormatPr defaultColWidth="9.140625" defaultRowHeight="12.75"/>
  <cols>
    <col min="1" max="1" width="7.7109375" style="21" customWidth="1"/>
    <col min="2" max="2" width="43.7109375" style="1" customWidth="1"/>
    <col min="3" max="3" width="8.7109375" style="2" customWidth="1"/>
    <col min="4" max="4" width="8.7109375" style="7" customWidth="1"/>
    <col min="5" max="6" width="13.7109375" style="84" customWidth="1"/>
    <col min="7" max="7" width="30.7109375" style="34" hidden="1" customWidth="1"/>
    <col min="8" max="8" width="38.421875" style="34" customWidth="1"/>
    <col min="9" max="16384" width="9.140625" style="3" customWidth="1"/>
  </cols>
  <sheetData>
    <row r="1" spans="1:8" s="37" customFormat="1" ht="12.75" customHeight="1">
      <c r="A1" s="194" t="s">
        <v>195</v>
      </c>
      <c r="B1" s="194"/>
      <c r="C1" s="4"/>
      <c r="D1" s="29"/>
      <c r="E1" s="71"/>
      <c r="F1" s="72" t="s">
        <v>216</v>
      </c>
      <c r="G1" s="34"/>
      <c r="H1" s="34"/>
    </row>
    <row r="2" spans="1:8" s="38" customFormat="1" ht="12.75" customHeight="1">
      <c r="A2" s="59" t="s">
        <v>0</v>
      </c>
      <c r="B2" s="60" t="s">
        <v>1</v>
      </c>
      <c r="C2" s="61" t="s">
        <v>2</v>
      </c>
      <c r="D2" s="62" t="s">
        <v>3</v>
      </c>
      <c r="E2" s="73" t="s">
        <v>4</v>
      </c>
      <c r="F2" s="73" t="s">
        <v>5</v>
      </c>
      <c r="G2" s="34"/>
      <c r="H2" s="34"/>
    </row>
    <row r="3" spans="1:8" s="38" customFormat="1" ht="12.75" customHeight="1">
      <c r="A3" s="39"/>
      <c r="B3" s="40"/>
      <c r="C3" s="41"/>
      <c r="D3" s="42"/>
      <c r="E3" s="74"/>
      <c r="F3" s="74"/>
      <c r="G3" s="34"/>
      <c r="H3" s="34"/>
    </row>
    <row r="4" spans="1:8" s="38" customFormat="1" ht="31.5">
      <c r="A4" s="39"/>
      <c r="B4" s="63" t="s">
        <v>69</v>
      </c>
      <c r="C4" s="41"/>
      <c r="D4" s="42"/>
      <c r="E4" s="74"/>
      <c r="F4" s="74"/>
      <c r="G4" s="34"/>
      <c r="H4" s="34"/>
    </row>
    <row r="5" spans="1:8" s="38" customFormat="1" ht="12.75" customHeight="1">
      <c r="A5" s="39"/>
      <c r="B5" s="40"/>
      <c r="C5" s="41"/>
      <c r="D5" s="42"/>
      <c r="E5" s="74"/>
      <c r="F5" s="74"/>
      <c r="G5" s="34"/>
      <c r="H5" s="34"/>
    </row>
    <row r="6" spans="1:6" ht="12.75">
      <c r="A6" s="19"/>
      <c r="B6" s="43" t="s">
        <v>23</v>
      </c>
      <c r="C6" s="3"/>
      <c r="D6" s="30"/>
      <c r="E6" s="75"/>
      <c r="F6" s="75"/>
    </row>
    <row r="7" spans="1:6" ht="41.25" customHeight="1">
      <c r="A7" s="20">
        <v>1</v>
      </c>
      <c r="B7" s="195" t="s">
        <v>125</v>
      </c>
      <c r="C7" s="195"/>
      <c r="D7" s="195"/>
      <c r="E7" s="195"/>
      <c r="F7" s="195"/>
    </row>
    <row r="8" spans="1:6" ht="28.5" customHeight="1">
      <c r="A8" s="20">
        <v>2</v>
      </c>
      <c r="B8" s="195" t="s">
        <v>126</v>
      </c>
      <c r="C8" s="195"/>
      <c r="D8" s="195"/>
      <c r="E8" s="195"/>
      <c r="F8" s="195"/>
    </row>
    <row r="9" spans="1:6" ht="30" customHeight="1">
      <c r="A9" s="20">
        <v>3</v>
      </c>
      <c r="B9" s="195" t="s">
        <v>127</v>
      </c>
      <c r="C9" s="195"/>
      <c r="D9" s="195"/>
      <c r="E9" s="195"/>
      <c r="F9" s="195"/>
    </row>
    <row r="10" spans="1:6" ht="17.25" customHeight="1">
      <c r="A10" s="20">
        <v>4</v>
      </c>
      <c r="B10" s="195" t="s">
        <v>128</v>
      </c>
      <c r="C10" s="195"/>
      <c r="D10" s="195"/>
      <c r="E10" s="195"/>
      <c r="F10" s="195"/>
    </row>
    <row r="11" spans="1:6" ht="26.25" customHeight="1">
      <c r="A11" s="20">
        <v>5</v>
      </c>
      <c r="B11" s="195" t="s">
        <v>136</v>
      </c>
      <c r="C11" s="195"/>
      <c r="D11" s="195"/>
      <c r="E11" s="195"/>
      <c r="F11" s="195"/>
    </row>
    <row r="12" spans="1:6" ht="27.75" customHeight="1">
      <c r="A12" s="20">
        <v>6</v>
      </c>
      <c r="B12" s="195" t="s">
        <v>129</v>
      </c>
      <c r="C12" s="195"/>
      <c r="D12" s="195"/>
      <c r="E12" s="195"/>
      <c r="F12" s="195"/>
    </row>
    <row r="13" spans="1:6" ht="29.25" customHeight="1">
      <c r="A13" s="20">
        <v>7</v>
      </c>
      <c r="B13" s="195" t="s">
        <v>134</v>
      </c>
      <c r="C13" s="195"/>
      <c r="D13" s="195"/>
      <c r="E13" s="195"/>
      <c r="F13" s="195"/>
    </row>
    <row r="14" spans="1:6" ht="42" customHeight="1">
      <c r="A14" s="20">
        <v>8</v>
      </c>
      <c r="B14" s="195" t="s">
        <v>130</v>
      </c>
      <c r="C14" s="195"/>
      <c r="D14" s="195"/>
      <c r="E14" s="195"/>
      <c r="F14" s="195"/>
    </row>
    <row r="15" spans="1:6" ht="54" customHeight="1">
      <c r="A15" s="20">
        <v>9</v>
      </c>
      <c r="B15" s="195" t="s">
        <v>325</v>
      </c>
      <c r="C15" s="195"/>
      <c r="D15" s="195"/>
      <c r="E15" s="195"/>
      <c r="F15" s="195"/>
    </row>
    <row r="16" spans="1:6" ht="54" customHeight="1">
      <c r="A16" s="20">
        <v>10</v>
      </c>
      <c r="B16" s="195" t="s">
        <v>191</v>
      </c>
      <c r="C16" s="195"/>
      <c r="D16" s="195"/>
      <c r="E16" s="195"/>
      <c r="F16" s="195"/>
    </row>
    <row r="17" spans="1:6" ht="42" customHeight="1">
      <c r="A17" s="20">
        <v>11</v>
      </c>
      <c r="B17" s="195" t="s">
        <v>131</v>
      </c>
      <c r="C17" s="195"/>
      <c r="D17" s="195"/>
      <c r="E17" s="195"/>
      <c r="F17" s="195"/>
    </row>
    <row r="18" spans="1:6" ht="72.75" customHeight="1">
      <c r="A18" s="20">
        <v>12</v>
      </c>
      <c r="B18" s="195" t="s">
        <v>133</v>
      </c>
      <c r="C18" s="195"/>
      <c r="D18" s="195"/>
      <c r="E18" s="195"/>
      <c r="F18" s="195"/>
    </row>
    <row r="19" spans="1:6" ht="15.75" customHeight="1">
      <c r="A19" s="20">
        <v>13</v>
      </c>
      <c r="B19" s="195" t="s">
        <v>132</v>
      </c>
      <c r="C19" s="195"/>
      <c r="D19" s="195"/>
      <c r="E19" s="195"/>
      <c r="F19" s="195"/>
    </row>
    <row r="20" spans="1:6" ht="52.5" customHeight="1">
      <c r="A20" s="20">
        <v>14</v>
      </c>
      <c r="B20" s="196" t="s">
        <v>65</v>
      </c>
      <c r="C20" s="196"/>
      <c r="D20" s="196"/>
      <c r="E20" s="196"/>
      <c r="F20" s="196"/>
    </row>
    <row r="21" spans="1:6" ht="42" customHeight="1">
      <c r="A21" s="20">
        <v>15</v>
      </c>
      <c r="B21" s="195" t="s">
        <v>180</v>
      </c>
      <c r="C21" s="195"/>
      <c r="D21" s="195"/>
      <c r="E21" s="195"/>
      <c r="F21" s="195"/>
    </row>
    <row r="22" spans="1:6" ht="12.75">
      <c r="A22" s="22"/>
      <c r="B22" s="36"/>
      <c r="C22" s="6"/>
      <c r="D22" s="31"/>
      <c r="E22" s="76"/>
      <c r="F22" s="76"/>
    </row>
    <row r="23" spans="1:6" ht="12.75">
      <c r="A23" s="22"/>
      <c r="B23" s="36"/>
      <c r="C23" s="6"/>
      <c r="D23" s="31"/>
      <c r="E23" s="76"/>
      <c r="F23" s="76"/>
    </row>
    <row r="24" spans="1:6" ht="15.75">
      <c r="A24" s="23" t="s">
        <v>7</v>
      </c>
      <c r="B24" s="16" t="s">
        <v>21</v>
      </c>
      <c r="C24" s="64"/>
      <c r="D24" s="65"/>
      <c r="E24" s="77"/>
      <c r="F24" s="78"/>
    </row>
    <row r="25" spans="1:6" ht="12.75">
      <c r="A25" s="44"/>
      <c r="B25" s="45"/>
      <c r="C25" s="46"/>
      <c r="D25" s="47"/>
      <c r="E25" s="79"/>
      <c r="F25" s="79"/>
    </row>
    <row r="26" spans="1:6" ht="12.75">
      <c r="A26" s="48" t="s">
        <v>8</v>
      </c>
      <c r="B26" s="49" t="s">
        <v>22</v>
      </c>
      <c r="C26" s="50"/>
      <c r="D26" s="51"/>
      <c r="E26" s="80"/>
      <c r="F26" s="80"/>
    </row>
    <row r="27" spans="1:6" ht="12.75">
      <c r="A27" s="22"/>
      <c r="B27" s="36"/>
      <c r="C27" s="6"/>
      <c r="D27" s="31"/>
      <c r="E27" s="76"/>
      <c r="F27" s="76"/>
    </row>
    <row r="28" spans="1:6" ht="12.75">
      <c r="A28" s="22"/>
      <c r="B28" s="52" t="s">
        <v>23</v>
      </c>
      <c r="C28" s="6"/>
      <c r="D28" s="31"/>
      <c r="E28" s="76"/>
      <c r="F28" s="76"/>
    </row>
    <row r="29" spans="1:6" ht="116.25" customHeight="1">
      <c r="A29" s="22"/>
      <c r="B29" s="197" t="s">
        <v>24</v>
      </c>
      <c r="C29" s="197"/>
      <c r="D29" s="197"/>
      <c r="E29" s="197"/>
      <c r="F29" s="197"/>
    </row>
    <row r="30" spans="1:6" ht="57" customHeight="1">
      <c r="A30" s="22"/>
      <c r="B30" s="197" t="s">
        <v>25</v>
      </c>
      <c r="C30" s="197"/>
      <c r="D30" s="197"/>
      <c r="E30" s="197"/>
      <c r="F30" s="197"/>
    </row>
    <row r="31" spans="1:6" ht="73.5" customHeight="1">
      <c r="A31" s="22"/>
      <c r="B31" s="197" t="s">
        <v>26</v>
      </c>
      <c r="C31" s="197"/>
      <c r="D31" s="197"/>
      <c r="E31" s="197"/>
      <c r="F31" s="197"/>
    </row>
    <row r="32" spans="1:6" ht="15.75" customHeight="1">
      <c r="A32" s="22"/>
      <c r="B32" s="198" t="s">
        <v>62</v>
      </c>
      <c r="C32" s="198"/>
      <c r="D32" s="198"/>
      <c r="E32" s="198"/>
      <c r="F32" s="198"/>
    </row>
    <row r="33" spans="1:6" ht="12.75">
      <c r="A33" s="22"/>
      <c r="B33" s="28"/>
      <c r="C33" s="53"/>
      <c r="D33" s="53"/>
      <c r="E33" s="81"/>
      <c r="F33" s="81"/>
    </row>
    <row r="34" spans="1:6" ht="12.75">
      <c r="A34" s="22"/>
      <c r="B34" s="54"/>
      <c r="C34" s="55"/>
      <c r="D34" s="55"/>
      <c r="E34" s="82"/>
      <c r="F34" s="82"/>
    </row>
    <row r="35" spans="1:6" ht="81.75" customHeight="1">
      <c r="A35" s="25" t="s">
        <v>17</v>
      </c>
      <c r="B35" s="56" t="s">
        <v>336</v>
      </c>
      <c r="C35" s="2" t="s">
        <v>118</v>
      </c>
      <c r="D35" s="31">
        <v>1</v>
      </c>
      <c r="E35" s="188"/>
      <c r="F35" s="188">
        <f>D35*E35</f>
        <v>0</v>
      </c>
    </row>
    <row r="36" spans="1:6" ht="12.75">
      <c r="A36" s="22"/>
      <c r="B36" s="36"/>
      <c r="C36" s="6"/>
      <c r="D36" s="31"/>
      <c r="E36" s="31"/>
      <c r="F36" s="31"/>
    </row>
    <row r="37" spans="1:6" ht="252.75" customHeight="1">
      <c r="A37" s="25" t="s">
        <v>18</v>
      </c>
      <c r="B37" s="56" t="s">
        <v>63</v>
      </c>
      <c r="C37" s="6"/>
      <c r="D37" s="31"/>
      <c r="E37" s="31"/>
      <c r="F37" s="31"/>
    </row>
    <row r="38" spans="1:7" ht="100.5" customHeight="1">
      <c r="A38" s="22"/>
      <c r="B38" s="56" t="s">
        <v>105</v>
      </c>
      <c r="C38" s="2" t="s">
        <v>118</v>
      </c>
      <c r="D38" s="31">
        <v>1</v>
      </c>
      <c r="E38" s="188"/>
      <c r="F38" s="188">
        <f>D38*E38</f>
        <v>0</v>
      </c>
      <c r="G38" s="67"/>
    </row>
    <row r="39" spans="1:6" ht="12.75">
      <c r="A39" s="25"/>
      <c r="B39" s="33"/>
      <c r="D39" s="35"/>
      <c r="E39" s="31"/>
      <c r="F39" s="31"/>
    </row>
    <row r="40" spans="1:6" ht="38.25">
      <c r="A40" s="25" t="s">
        <v>19</v>
      </c>
      <c r="B40" s="18" t="s">
        <v>137</v>
      </c>
      <c r="C40" s="2" t="s">
        <v>118</v>
      </c>
      <c r="D40" s="31">
        <v>1</v>
      </c>
      <c r="E40" s="188"/>
      <c r="F40" s="188">
        <f>D40*E40</f>
        <v>0</v>
      </c>
    </row>
    <row r="41" spans="1:6" ht="12.75">
      <c r="A41" s="25"/>
      <c r="B41" s="18"/>
      <c r="C41" s="6"/>
      <c r="D41" s="31"/>
      <c r="E41" s="31"/>
      <c r="F41" s="31"/>
    </row>
    <row r="42" spans="1:6" ht="12.75">
      <c r="A42" s="22"/>
      <c r="B42" s="36"/>
      <c r="C42" s="6"/>
      <c r="D42" s="31"/>
      <c r="E42" s="31"/>
      <c r="F42" s="31"/>
    </row>
    <row r="43" spans="1:6" ht="12.75">
      <c r="A43" s="96"/>
      <c r="B43" s="97" t="s">
        <v>146</v>
      </c>
      <c r="C43" s="98"/>
      <c r="D43" s="99"/>
      <c r="E43" s="99"/>
      <c r="F43" s="100">
        <f>SUM(F35:F42)</f>
        <v>0</v>
      </c>
    </row>
    <row r="44" spans="1:6" ht="12.75">
      <c r="A44" s="22"/>
      <c r="B44" s="36"/>
      <c r="C44" s="6"/>
      <c r="D44" s="31"/>
      <c r="E44" s="76"/>
      <c r="F44" s="76"/>
    </row>
    <row r="45" spans="1:6" ht="15">
      <c r="A45" s="24" t="s">
        <v>14</v>
      </c>
      <c r="B45" s="14" t="s">
        <v>27</v>
      </c>
      <c r="C45" s="15"/>
      <c r="D45" s="32"/>
      <c r="E45" s="83"/>
      <c r="F45" s="83"/>
    </row>
    <row r="46" spans="1:6" ht="12.75">
      <c r="A46" s="22"/>
      <c r="B46" s="36"/>
      <c r="C46" s="6"/>
      <c r="D46" s="31"/>
      <c r="E46" s="76"/>
      <c r="F46" s="76"/>
    </row>
    <row r="47" spans="1:6" ht="12.75">
      <c r="A47" s="22"/>
      <c r="B47" s="52" t="s">
        <v>23</v>
      </c>
      <c r="C47" s="6"/>
      <c r="D47" s="31"/>
      <c r="E47" s="76"/>
      <c r="F47" s="76"/>
    </row>
    <row r="48" spans="1:6" ht="44.25" customHeight="1">
      <c r="A48" s="22"/>
      <c r="B48" s="197" t="s">
        <v>28</v>
      </c>
      <c r="C48" s="197"/>
      <c r="D48" s="197"/>
      <c r="E48" s="197"/>
      <c r="F48" s="197"/>
    </row>
    <row r="49" spans="1:6" ht="74.25" customHeight="1">
      <c r="A49" s="22"/>
      <c r="B49" s="197" t="s">
        <v>106</v>
      </c>
      <c r="C49" s="197"/>
      <c r="D49" s="197"/>
      <c r="E49" s="197"/>
      <c r="F49" s="197"/>
    </row>
    <row r="50" spans="1:6" ht="84" customHeight="1">
      <c r="A50" s="22"/>
      <c r="B50" s="197" t="s">
        <v>30</v>
      </c>
      <c r="C50" s="197"/>
      <c r="D50" s="197"/>
      <c r="E50" s="197"/>
      <c r="F50" s="197"/>
    </row>
    <row r="51" spans="1:6" ht="110.25" customHeight="1">
      <c r="A51" s="22"/>
      <c r="B51" s="197" t="s">
        <v>31</v>
      </c>
      <c r="C51" s="197"/>
      <c r="D51" s="197"/>
      <c r="E51" s="197"/>
      <c r="F51" s="197"/>
    </row>
    <row r="52" spans="1:6" ht="33" customHeight="1">
      <c r="A52" s="22"/>
      <c r="B52" s="197" t="s">
        <v>29</v>
      </c>
      <c r="C52" s="197"/>
      <c r="D52" s="197"/>
      <c r="E52" s="197"/>
      <c r="F52" s="197"/>
    </row>
    <row r="53" spans="1:6" ht="12.75">
      <c r="A53" s="22"/>
      <c r="B53" s="36"/>
      <c r="C53" s="6"/>
      <c r="D53" s="31"/>
      <c r="E53" s="76"/>
      <c r="F53" s="76"/>
    </row>
    <row r="54" spans="1:6" ht="174.75" customHeight="1">
      <c r="A54" s="25" t="s">
        <v>15</v>
      </c>
      <c r="B54" s="56" t="s">
        <v>523</v>
      </c>
      <c r="C54" s="2" t="s">
        <v>118</v>
      </c>
      <c r="D54" s="31">
        <v>1</v>
      </c>
      <c r="E54" s="188"/>
      <c r="F54" s="188">
        <f>D54*E54</f>
        <v>0</v>
      </c>
    </row>
    <row r="55" spans="1:6" ht="12.75">
      <c r="A55" s="22"/>
      <c r="B55" s="36"/>
      <c r="C55" s="6"/>
      <c r="D55" s="31"/>
      <c r="E55" s="31"/>
      <c r="F55" s="31"/>
    </row>
    <row r="56" spans="1:6" ht="27" customHeight="1">
      <c r="A56" s="25" t="s">
        <v>16</v>
      </c>
      <c r="B56" s="56" t="s">
        <v>138</v>
      </c>
      <c r="C56" s="6" t="s">
        <v>11</v>
      </c>
      <c r="D56" s="31">
        <v>23</v>
      </c>
      <c r="E56" s="188"/>
      <c r="F56" s="188">
        <f>D56*E56</f>
        <v>0</v>
      </c>
    </row>
    <row r="57" spans="1:6" ht="12.75">
      <c r="A57" s="25"/>
      <c r="B57" s="56"/>
      <c r="C57" s="6"/>
      <c r="D57" s="31"/>
      <c r="E57" s="31"/>
      <c r="F57" s="31"/>
    </row>
    <row r="58" spans="1:7" ht="38.25">
      <c r="A58" s="25" t="s">
        <v>20</v>
      </c>
      <c r="B58" s="56" t="s">
        <v>139</v>
      </c>
      <c r="C58" s="6" t="s">
        <v>11</v>
      </c>
      <c r="D58" s="31">
        <v>48</v>
      </c>
      <c r="E58" s="188"/>
      <c r="F58" s="188">
        <f>D58*E58</f>
        <v>0</v>
      </c>
      <c r="G58" s="67"/>
    </row>
    <row r="59" spans="1:6" ht="12.75">
      <c r="A59" s="25"/>
      <c r="B59" s="56"/>
      <c r="C59" s="6"/>
      <c r="D59" s="31"/>
      <c r="E59" s="31"/>
      <c r="F59" s="31"/>
    </row>
    <row r="60" spans="1:8" ht="25.5">
      <c r="A60" s="25" t="s">
        <v>71</v>
      </c>
      <c r="B60" s="56" t="s">
        <v>140</v>
      </c>
      <c r="C60" s="6" t="s">
        <v>11</v>
      </c>
      <c r="D60" s="31">
        <v>28</v>
      </c>
      <c r="E60" s="188"/>
      <c r="F60" s="188">
        <f>D60*E60</f>
        <v>0</v>
      </c>
      <c r="H60" s="67"/>
    </row>
    <row r="61" spans="1:6" ht="12.75">
      <c r="A61" s="25"/>
      <c r="B61" s="56"/>
      <c r="C61" s="6"/>
      <c r="D61" s="35"/>
      <c r="E61" s="31"/>
      <c r="F61" s="31"/>
    </row>
    <row r="62" spans="1:7" ht="25.5">
      <c r="A62" s="25" t="s">
        <v>72</v>
      </c>
      <c r="B62" s="56" t="s">
        <v>141</v>
      </c>
      <c r="C62" s="6" t="s">
        <v>11</v>
      </c>
      <c r="D62" s="31">
        <v>57</v>
      </c>
      <c r="E62" s="188"/>
      <c r="F62" s="188">
        <f>D62*E62</f>
        <v>0</v>
      </c>
      <c r="G62" s="67"/>
    </row>
    <row r="63" spans="1:6" ht="12.75">
      <c r="A63" s="25"/>
      <c r="B63" s="56"/>
      <c r="C63" s="6"/>
      <c r="D63" s="31"/>
      <c r="E63" s="31"/>
      <c r="F63" s="31"/>
    </row>
    <row r="64" spans="1:6" ht="25.5">
      <c r="A64" s="25" t="s">
        <v>73</v>
      </c>
      <c r="B64" s="56" t="s">
        <v>196</v>
      </c>
      <c r="C64" s="2" t="s">
        <v>10</v>
      </c>
      <c r="D64" s="31">
        <v>102</v>
      </c>
      <c r="E64" s="188"/>
      <c r="F64" s="188">
        <f>D64*E64</f>
        <v>0</v>
      </c>
    </row>
    <row r="65" spans="1:6" ht="12.75">
      <c r="A65" s="25"/>
      <c r="B65" s="56"/>
      <c r="C65" s="6"/>
      <c r="D65" s="31"/>
      <c r="E65" s="31"/>
      <c r="F65" s="31"/>
    </row>
    <row r="66" spans="1:8" ht="38.25">
      <c r="A66" s="87" t="s">
        <v>74</v>
      </c>
      <c r="B66" s="56" t="s">
        <v>300</v>
      </c>
      <c r="C66" s="140" t="s">
        <v>10</v>
      </c>
      <c r="D66" s="31">
        <v>295.6</v>
      </c>
      <c r="E66" s="188"/>
      <c r="F66" s="188">
        <f>D66*E66</f>
        <v>0</v>
      </c>
      <c r="G66" s="67"/>
      <c r="H66" s="67"/>
    </row>
    <row r="67" spans="1:6" ht="12.75">
      <c r="A67" s="25"/>
      <c r="B67" s="56"/>
      <c r="C67" s="6"/>
      <c r="D67" s="31"/>
      <c r="E67" s="31"/>
      <c r="F67" s="31"/>
    </row>
    <row r="68" spans="1:7" ht="25.5">
      <c r="A68" s="25" t="s">
        <v>75</v>
      </c>
      <c r="B68" s="56" t="s">
        <v>142</v>
      </c>
      <c r="C68" s="2" t="s">
        <v>10</v>
      </c>
      <c r="D68" s="31">
        <v>394.7</v>
      </c>
      <c r="E68" s="188"/>
      <c r="F68" s="188">
        <f>D68*E68</f>
        <v>0</v>
      </c>
      <c r="G68" s="67"/>
    </row>
    <row r="69" spans="1:6" ht="12.75">
      <c r="A69" s="25"/>
      <c r="B69" s="56"/>
      <c r="C69" s="6"/>
      <c r="D69" s="31"/>
      <c r="E69" s="31"/>
      <c r="F69" s="31"/>
    </row>
    <row r="70" spans="1:7" ht="63.75">
      <c r="A70" s="25" t="s">
        <v>76</v>
      </c>
      <c r="B70" s="56" t="s">
        <v>197</v>
      </c>
      <c r="C70" s="6" t="s">
        <v>11</v>
      </c>
      <c r="D70" s="31">
        <v>21</v>
      </c>
      <c r="E70" s="188"/>
      <c r="F70" s="188">
        <f>D70*E70</f>
        <v>0</v>
      </c>
      <c r="G70" s="67"/>
    </row>
    <row r="71" spans="1:6" ht="12.75">
      <c r="A71" s="25"/>
      <c r="B71" s="56"/>
      <c r="C71" s="6"/>
      <c r="D71" s="35"/>
      <c r="E71" s="31"/>
      <c r="F71" s="31"/>
    </row>
    <row r="72" spans="1:7" ht="25.5">
      <c r="A72" s="25" t="s">
        <v>77</v>
      </c>
      <c r="B72" s="56" t="s">
        <v>144</v>
      </c>
      <c r="C72" s="6" t="s">
        <v>11</v>
      </c>
      <c r="D72" s="31">
        <v>14</v>
      </c>
      <c r="E72" s="188"/>
      <c r="F72" s="188">
        <f>D72*E72</f>
        <v>0</v>
      </c>
      <c r="G72" s="67"/>
    </row>
    <row r="73" spans="1:6" ht="12.75">
      <c r="A73" s="25"/>
      <c r="B73" s="56"/>
      <c r="C73" s="6"/>
      <c r="D73" s="35"/>
      <c r="E73" s="31"/>
      <c r="F73" s="31"/>
    </row>
    <row r="74" spans="1:7" ht="76.5">
      <c r="A74" s="25" t="s">
        <v>78</v>
      </c>
      <c r="B74" s="56" t="s">
        <v>143</v>
      </c>
      <c r="C74" s="6" t="s">
        <v>70</v>
      </c>
      <c r="D74" s="31">
        <v>2</v>
      </c>
      <c r="E74" s="188"/>
      <c r="F74" s="188">
        <f>D74*E74</f>
        <v>0</v>
      </c>
      <c r="G74" s="67"/>
    </row>
    <row r="75" spans="1:6" ht="12.75">
      <c r="A75" s="25"/>
      <c r="B75" s="56"/>
      <c r="C75" s="6"/>
      <c r="D75" s="35"/>
      <c r="E75" s="31"/>
      <c r="F75" s="31"/>
    </row>
    <row r="76" spans="1:6" ht="38.25">
      <c r="A76" s="25" t="s">
        <v>79</v>
      </c>
      <c r="B76" s="56" t="s">
        <v>198</v>
      </c>
      <c r="C76" s="6"/>
      <c r="D76" s="31"/>
      <c r="E76" s="31"/>
      <c r="F76" s="31"/>
    </row>
    <row r="77" spans="1:8" ht="12.75">
      <c r="A77" s="25" t="s">
        <v>202</v>
      </c>
      <c r="B77" s="5" t="s">
        <v>224</v>
      </c>
      <c r="C77" s="6" t="s">
        <v>6</v>
      </c>
      <c r="D77" s="31">
        <v>4</v>
      </c>
      <c r="E77" s="188"/>
      <c r="F77" s="188">
        <f>D77*E77</f>
        <v>0</v>
      </c>
      <c r="H77" s="67"/>
    </row>
    <row r="78" spans="1:8" ht="12.75">
      <c r="A78" s="25" t="s">
        <v>203</v>
      </c>
      <c r="B78" s="5" t="s">
        <v>225</v>
      </c>
      <c r="C78" s="6" t="s">
        <v>6</v>
      </c>
      <c r="D78" s="31">
        <v>5</v>
      </c>
      <c r="E78" s="188"/>
      <c r="F78" s="188">
        <f>D78*E78</f>
        <v>0</v>
      </c>
      <c r="H78" s="67"/>
    </row>
    <row r="79" spans="1:6" ht="12.75">
      <c r="A79" s="25"/>
      <c r="B79" s="5"/>
      <c r="C79" s="6"/>
      <c r="D79" s="35"/>
      <c r="E79" s="31"/>
      <c r="F79" s="31"/>
    </row>
    <row r="80" spans="1:6" ht="51">
      <c r="A80" s="25" t="s">
        <v>80</v>
      </c>
      <c r="B80" s="56" t="s">
        <v>222</v>
      </c>
      <c r="C80" s="2" t="s">
        <v>10</v>
      </c>
      <c r="D80" s="31">
        <v>265</v>
      </c>
      <c r="E80" s="188"/>
      <c r="F80" s="188">
        <f>D80*E80</f>
        <v>0</v>
      </c>
    </row>
    <row r="81" spans="1:6" ht="12.75">
      <c r="A81" s="22"/>
      <c r="B81" s="5"/>
      <c r="D81" s="31"/>
      <c r="E81" s="31"/>
      <c r="F81" s="31"/>
    </row>
    <row r="82" spans="1:6" ht="12.75">
      <c r="A82" s="25"/>
      <c r="B82" s="56"/>
      <c r="D82" s="31"/>
      <c r="E82" s="31"/>
      <c r="F82" s="31"/>
    </row>
    <row r="83" spans="1:6" ht="25.5">
      <c r="A83" s="25" t="s">
        <v>81</v>
      </c>
      <c r="B83" s="56" t="s">
        <v>199</v>
      </c>
      <c r="C83" s="2" t="s">
        <v>10</v>
      </c>
      <c r="D83" s="31">
        <v>60.3</v>
      </c>
      <c r="E83" s="188"/>
      <c r="F83" s="188">
        <f>D83*E83</f>
        <v>0</v>
      </c>
    </row>
    <row r="84" spans="1:6" ht="12.75">
      <c r="A84" s="25"/>
      <c r="B84" s="56"/>
      <c r="D84" s="31"/>
      <c r="E84" s="31"/>
      <c r="F84" s="31"/>
    </row>
    <row r="85" spans="1:6" ht="38.25">
      <c r="A85" s="25" t="s">
        <v>296</v>
      </c>
      <c r="B85" s="56" t="s">
        <v>221</v>
      </c>
      <c r="C85" s="6" t="s">
        <v>11</v>
      </c>
      <c r="D85" s="31">
        <v>6</v>
      </c>
      <c r="E85" s="188"/>
      <c r="F85" s="188">
        <f>D85*E85</f>
        <v>0</v>
      </c>
    </row>
    <row r="86" spans="1:6" ht="12.75">
      <c r="A86" s="25"/>
      <c r="B86" s="56"/>
      <c r="C86" s="6"/>
      <c r="D86" s="35"/>
      <c r="E86" s="31"/>
      <c r="F86" s="31"/>
    </row>
    <row r="87" spans="1:6" ht="25.5">
      <c r="A87" s="25" t="s">
        <v>192</v>
      </c>
      <c r="B87" s="56" t="s">
        <v>219</v>
      </c>
      <c r="C87" s="6" t="s">
        <v>11</v>
      </c>
      <c r="D87" s="31">
        <v>22</v>
      </c>
      <c r="E87" s="188"/>
      <c r="F87" s="188">
        <f>D87*E87</f>
        <v>0</v>
      </c>
    </row>
    <row r="88" spans="1:6" ht="12.75">
      <c r="A88" s="25"/>
      <c r="B88" s="56"/>
      <c r="C88" s="6"/>
      <c r="D88" s="35"/>
      <c r="E88" s="31"/>
      <c r="F88" s="31"/>
    </row>
    <row r="89" spans="1:6" ht="25.5">
      <c r="A89" s="25" t="s">
        <v>217</v>
      </c>
      <c r="B89" s="56" t="s">
        <v>301</v>
      </c>
      <c r="C89" s="2" t="s">
        <v>118</v>
      </c>
      <c r="D89" s="31">
        <v>1</v>
      </c>
      <c r="E89" s="188"/>
      <c r="F89" s="188">
        <f>D89*E89</f>
        <v>0</v>
      </c>
    </row>
    <row r="90" spans="1:6" ht="12.75">
      <c r="A90" s="25"/>
      <c r="B90" s="56"/>
      <c r="D90" s="31"/>
      <c r="E90" s="31"/>
      <c r="F90" s="31"/>
    </row>
    <row r="91" spans="1:6" ht="12.75">
      <c r="A91" s="25" t="s">
        <v>218</v>
      </c>
      <c r="B91" s="56" t="s">
        <v>302</v>
      </c>
      <c r="D91" s="31"/>
      <c r="E91" s="31"/>
      <c r="F91" s="31"/>
    </row>
    <row r="92" spans="1:6" ht="12.75">
      <c r="A92" s="25" t="s">
        <v>202</v>
      </c>
      <c r="B92" s="5" t="s">
        <v>226</v>
      </c>
      <c r="C92" s="2" t="s">
        <v>10</v>
      </c>
      <c r="D92" s="31">
        <v>20</v>
      </c>
      <c r="E92" s="188"/>
      <c r="F92" s="188">
        <f>D92*E92</f>
        <v>0</v>
      </c>
    </row>
    <row r="93" spans="1:6" ht="12.75">
      <c r="A93" s="22" t="s">
        <v>203</v>
      </c>
      <c r="B93" s="5" t="s">
        <v>227</v>
      </c>
      <c r="C93" s="2" t="s">
        <v>10</v>
      </c>
      <c r="D93" s="31">
        <v>20</v>
      </c>
      <c r="E93" s="188"/>
      <c r="F93" s="188">
        <f>D93*E93</f>
        <v>0</v>
      </c>
    </row>
    <row r="94" spans="1:6" ht="12.75">
      <c r="A94" s="25"/>
      <c r="B94" s="56"/>
      <c r="D94" s="31"/>
      <c r="E94" s="31"/>
      <c r="F94" s="31"/>
    </row>
    <row r="95" spans="1:6" ht="38.25">
      <c r="A95" s="25" t="s">
        <v>220</v>
      </c>
      <c r="B95" s="56" t="s">
        <v>228</v>
      </c>
      <c r="C95" s="2" t="s">
        <v>118</v>
      </c>
      <c r="D95" s="31">
        <v>2</v>
      </c>
      <c r="E95" s="188"/>
      <c r="F95" s="188">
        <f>D95*E95</f>
        <v>0</v>
      </c>
    </row>
    <row r="96" spans="1:6" ht="12.75">
      <c r="A96" s="22"/>
      <c r="B96" s="5"/>
      <c r="D96" s="35"/>
      <c r="E96" s="31"/>
      <c r="F96" s="31"/>
    </row>
    <row r="97" spans="1:6" ht="12.75">
      <c r="A97" s="22"/>
      <c r="B97" s="36"/>
      <c r="C97" s="6"/>
      <c r="D97" s="31"/>
      <c r="E97" s="31"/>
      <c r="F97" s="31"/>
    </row>
    <row r="98" spans="1:6" ht="12.75">
      <c r="A98" s="96"/>
      <c r="B98" s="97" t="s">
        <v>146</v>
      </c>
      <c r="C98" s="98"/>
      <c r="D98" s="99"/>
      <c r="E98" s="99"/>
      <c r="F98" s="100">
        <f>SUM(F54:F97)</f>
        <v>0</v>
      </c>
    </row>
    <row r="99" spans="1:6" ht="12.75">
      <c r="A99" s="115"/>
      <c r="B99" s="103"/>
      <c r="C99" s="101"/>
      <c r="D99" s="102"/>
      <c r="E99" s="102"/>
      <c r="F99" s="102"/>
    </row>
    <row r="100" spans="1:6" ht="15">
      <c r="A100" s="24" t="s">
        <v>82</v>
      </c>
      <c r="B100" s="14" t="s">
        <v>145</v>
      </c>
      <c r="C100" s="15"/>
      <c r="D100" s="32"/>
      <c r="E100" s="83"/>
      <c r="F100" s="83"/>
    </row>
    <row r="101" spans="1:6" ht="12.75">
      <c r="A101" s="115"/>
      <c r="B101" s="103"/>
      <c r="C101" s="101"/>
      <c r="D101" s="102"/>
      <c r="E101" s="102"/>
      <c r="F101" s="102"/>
    </row>
    <row r="102" spans="1:6" ht="12.75">
      <c r="A102" s="115"/>
      <c r="B102" s="103"/>
      <c r="C102" s="101"/>
      <c r="D102" s="102"/>
      <c r="E102" s="102"/>
      <c r="F102" s="102"/>
    </row>
    <row r="103" spans="1:6" ht="63.75">
      <c r="A103" s="25" t="s">
        <v>84</v>
      </c>
      <c r="B103" s="33" t="s">
        <v>345</v>
      </c>
      <c r="C103" s="2" t="s">
        <v>70</v>
      </c>
      <c r="D103" s="31">
        <v>52.3</v>
      </c>
      <c r="E103" s="188"/>
      <c r="F103" s="188">
        <f>D103*E103</f>
        <v>0</v>
      </c>
    </row>
    <row r="104" spans="1:6" ht="12.75">
      <c r="A104" s="25"/>
      <c r="B104" s="33"/>
      <c r="D104" s="35"/>
      <c r="E104" s="31"/>
      <c r="F104" s="31"/>
    </row>
    <row r="105" spans="1:8" ht="38.25">
      <c r="A105" s="25" t="s">
        <v>85</v>
      </c>
      <c r="B105" s="33" t="s">
        <v>213</v>
      </c>
      <c r="C105" s="6" t="s">
        <v>10</v>
      </c>
      <c r="D105" s="31">
        <v>69.6</v>
      </c>
      <c r="E105" s="188"/>
      <c r="F105" s="188">
        <f>D105*E105</f>
        <v>0</v>
      </c>
      <c r="H105" s="135"/>
    </row>
    <row r="106" spans="1:6" ht="12.75">
      <c r="A106" s="115"/>
      <c r="B106" s="103"/>
      <c r="C106" s="101"/>
      <c r="D106" s="102"/>
      <c r="E106" s="102"/>
      <c r="F106" s="102"/>
    </row>
    <row r="107" spans="1:6" ht="51">
      <c r="A107" s="25" t="s">
        <v>86</v>
      </c>
      <c r="B107" s="33" t="s">
        <v>346</v>
      </c>
      <c r="C107" s="2" t="s">
        <v>70</v>
      </c>
      <c r="D107" s="31">
        <v>49</v>
      </c>
      <c r="E107" s="188"/>
      <c r="F107" s="188">
        <f>D107*E107</f>
        <v>0</v>
      </c>
    </row>
    <row r="108" spans="1:6" ht="12.75">
      <c r="A108" s="115"/>
      <c r="B108" s="103"/>
      <c r="C108" s="101"/>
      <c r="D108" s="102"/>
      <c r="E108" s="102"/>
      <c r="F108" s="102"/>
    </row>
    <row r="109" spans="1:6" ht="102">
      <c r="A109" s="87" t="s">
        <v>87</v>
      </c>
      <c r="B109" s="17" t="s">
        <v>214</v>
      </c>
      <c r="C109" s="6" t="s">
        <v>10</v>
      </c>
      <c r="D109" s="31">
        <v>69.6</v>
      </c>
      <c r="E109" s="188"/>
      <c r="F109" s="188">
        <f>D109*E109</f>
        <v>0</v>
      </c>
    </row>
    <row r="110" spans="1:6" ht="12.75">
      <c r="A110" s="115"/>
      <c r="B110" s="103"/>
      <c r="C110" s="101"/>
      <c r="D110" s="102"/>
      <c r="E110" s="102"/>
      <c r="F110" s="102"/>
    </row>
    <row r="111" spans="1:6" ht="63.75">
      <c r="A111" s="87" t="s">
        <v>181</v>
      </c>
      <c r="B111" s="17" t="s">
        <v>229</v>
      </c>
      <c r="C111" s="6" t="s">
        <v>118</v>
      </c>
      <c r="D111" s="31">
        <v>5</v>
      </c>
      <c r="E111" s="188"/>
      <c r="F111" s="188">
        <f>D111*E111</f>
        <v>0</v>
      </c>
    </row>
    <row r="112" spans="1:6" ht="12.75">
      <c r="A112" s="87"/>
      <c r="B112" s="17"/>
      <c r="C112" s="6"/>
      <c r="D112" s="31"/>
      <c r="E112" s="31"/>
      <c r="F112" s="31"/>
    </row>
    <row r="113" spans="1:6" ht="127.5">
      <c r="A113" s="87" t="s">
        <v>230</v>
      </c>
      <c r="B113" s="17" t="s">
        <v>337</v>
      </c>
      <c r="C113" s="2" t="s">
        <v>70</v>
      </c>
      <c r="D113" s="136">
        <v>4</v>
      </c>
      <c r="E113" s="189"/>
      <c r="F113" s="188">
        <f>D113*E113</f>
        <v>0</v>
      </c>
    </row>
    <row r="114" spans="1:6" ht="12.75">
      <c r="A114" s="87"/>
      <c r="B114" s="17"/>
      <c r="D114" s="137"/>
      <c r="E114" s="7"/>
      <c r="F114" s="31"/>
    </row>
    <row r="115" spans="1:6" ht="51">
      <c r="A115" s="87" t="s">
        <v>231</v>
      </c>
      <c r="B115" s="17" t="s">
        <v>232</v>
      </c>
      <c r="C115" s="2" t="s">
        <v>70</v>
      </c>
      <c r="D115" s="136">
        <v>3</v>
      </c>
      <c r="E115" s="189"/>
      <c r="F115" s="188">
        <f>D115*E115</f>
        <v>0</v>
      </c>
    </row>
    <row r="116" spans="1:6" ht="12.75">
      <c r="A116" s="115"/>
      <c r="B116" s="103"/>
      <c r="C116" s="101"/>
      <c r="D116" s="102"/>
      <c r="E116" s="102"/>
      <c r="F116" s="102"/>
    </row>
    <row r="117" spans="1:6" ht="12.75">
      <c r="A117" s="115"/>
      <c r="B117" s="103"/>
      <c r="C117" s="101"/>
      <c r="D117" s="102"/>
      <c r="E117" s="102"/>
      <c r="F117" s="102"/>
    </row>
    <row r="118" spans="1:6" ht="12.75">
      <c r="A118" s="96"/>
      <c r="B118" s="97" t="s">
        <v>146</v>
      </c>
      <c r="C118" s="98"/>
      <c r="D118" s="99"/>
      <c r="E118" s="99"/>
      <c r="F118" s="100">
        <f>SUM(F103:F117)</f>
        <v>0</v>
      </c>
    </row>
    <row r="119" spans="1:6" ht="12.75">
      <c r="A119" s="115"/>
      <c r="B119" s="103"/>
      <c r="C119" s="101"/>
      <c r="D119" s="102"/>
      <c r="E119" s="102"/>
      <c r="F119" s="102"/>
    </row>
    <row r="120" spans="1:6" ht="15">
      <c r="A120" s="24" t="s">
        <v>88</v>
      </c>
      <c r="B120" s="14" t="s">
        <v>83</v>
      </c>
      <c r="C120" s="15"/>
      <c r="D120" s="32"/>
      <c r="E120" s="83"/>
      <c r="F120" s="83"/>
    </row>
    <row r="121" spans="1:8" s="86" customFormat="1" ht="15">
      <c r="A121" s="89"/>
      <c r="B121" s="90"/>
      <c r="C121" s="91"/>
      <c r="D121" s="92"/>
      <c r="E121" s="93"/>
      <c r="F121" s="93"/>
      <c r="G121" s="85"/>
      <c r="H121" s="85"/>
    </row>
    <row r="122" spans="1:6" ht="12.75">
      <c r="A122" s="68"/>
      <c r="B122" s="3"/>
      <c r="C122" s="69"/>
      <c r="D122" s="70"/>
      <c r="E122" s="70"/>
      <c r="F122" s="70"/>
    </row>
    <row r="123" spans="1:7" ht="102" customHeight="1">
      <c r="A123" s="87" t="s">
        <v>92</v>
      </c>
      <c r="B123" s="5" t="s">
        <v>147</v>
      </c>
      <c r="C123" s="6" t="s">
        <v>70</v>
      </c>
      <c r="D123" s="31">
        <v>2</v>
      </c>
      <c r="E123" s="188"/>
      <c r="F123" s="188">
        <f>D123*E123</f>
        <v>0</v>
      </c>
      <c r="G123" s="67"/>
    </row>
    <row r="124" spans="1:6" ht="12.75">
      <c r="A124" s="87"/>
      <c r="B124" s="17"/>
      <c r="C124" s="6"/>
      <c r="D124" s="31"/>
      <c r="E124" s="31"/>
      <c r="F124" s="31"/>
    </row>
    <row r="125" spans="1:8" ht="140.25">
      <c r="A125" s="87" t="s">
        <v>93</v>
      </c>
      <c r="B125" s="18" t="s">
        <v>200</v>
      </c>
      <c r="C125" s="6" t="s">
        <v>10</v>
      </c>
      <c r="D125" s="31">
        <v>258.47</v>
      </c>
      <c r="E125" s="188"/>
      <c r="F125" s="188">
        <f>D125*E125</f>
        <v>0</v>
      </c>
      <c r="H125" s="67"/>
    </row>
    <row r="126" spans="1:6" ht="12.75">
      <c r="A126" s="87"/>
      <c r="B126" s="17"/>
      <c r="C126" s="6"/>
      <c r="D126" s="35"/>
      <c r="E126" s="31"/>
      <c r="F126" s="31"/>
    </row>
    <row r="127" spans="1:8" ht="76.5">
      <c r="A127" s="87" t="s">
        <v>94</v>
      </c>
      <c r="B127" s="18" t="s">
        <v>150</v>
      </c>
      <c r="C127" s="6" t="s">
        <v>10</v>
      </c>
      <c r="D127" s="31">
        <v>326.5</v>
      </c>
      <c r="E127" s="188"/>
      <c r="F127" s="188">
        <f>D127*E127</f>
        <v>0</v>
      </c>
      <c r="G127" s="67"/>
      <c r="H127" s="67"/>
    </row>
    <row r="128" spans="1:6" ht="12.75">
      <c r="A128" s="87"/>
      <c r="B128" s="18"/>
      <c r="C128" s="6"/>
      <c r="D128" s="31"/>
      <c r="E128" s="31"/>
      <c r="F128" s="31"/>
    </row>
    <row r="129" spans="1:8" ht="153">
      <c r="A129" s="87" t="s">
        <v>148</v>
      </c>
      <c r="B129" s="88" t="s">
        <v>201</v>
      </c>
      <c r="C129" s="6" t="s">
        <v>10</v>
      </c>
      <c r="D129" s="31">
        <v>383.3</v>
      </c>
      <c r="E129" s="188"/>
      <c r="F129" s="188">
        <f>D129*E129</f>
        <v>0</v>
      </c>
      <c r="G129" s="67"/>
      <c r="H129" s="67"/>
    </row>
    <row r="130" spans="1:6" ht="12.75">
      <c r="A130" s="87"/>
      <c r="B130" s="18"/>
      <c r="C130" s="6"/>
      <c r="D130" s="35"/>
      <c r="E130" s="31"/>
      <c r="F130" s="31"/>
    </row>
    <row r="131" spans="1:7" ht="63.75">
      <c r="A131" s="87" t="s">
        <v>149</v>
      </c>
      <c r="B131" s="18" t="s">
        <v>152</v>
      </c>
      <c r="C131" s="6" t="s">
        <v>10</v>
      </c>
      <c r="D131" s="31">
        <v>41.7</v>
      </c>
      <c r="E131" s="188"/>
      <c r="F131" s="188">
        <f>D131*E131</f>
        <v>0</v>
      </c>
      <c r="G131" s="67"/>
    </row>
    <row r="132" spans="1:6" ht="12.75">
      <c r="A132" s="87"/>
      <c r="B132" s="18"/>
      <c r="C132" s="6"/>
      <c r="D132" s="35"/>
      <c r="E132" s="31"/>
      <c r="F132" s="31"/>
    </row>
    <row r="133" spans="1:6" ht="63.75">
      <c r="A133" s="87" t="s">
        <v>151</v>
      </c>
      <c r="B133" s="18" t="s">
        <v>326</v>
      </c>
      <c r="C133" s="2" t="s">
        <v>118</v>
      </c>
      <c r="D133" s="31">
        <v>1</v>
      </c>
      <c r="E133" s="188"/>
      <c r="F133" s="188">
        <f>D133*E133</f>
        <v>0</v>
      </c>
    </row>
    <row r="134" spans="1:6" ht="12.75">
      <c r="A134" s="87"/>
      <c r="B134" s="18"/>
      <c r="D134" s="31"/>
      <c r="E134" s="31"/>
      <c r="F134" s="31"/>
    </row>
    <row r="135" spans="1:6" ht="25.5">
      <c r="A135" s="87" t="s">
        <v>233</v>
      </c>
      <c r="B135" s="17" t="s">
        <v>234</v>
      </c>
      <c r="C135" s="3"/>
      <c r="D135" s="3"/>
      <c r="E135" s="3"/>
      <c r="F135" s="3"/>
    </row>
    <row r="136" spans="1:6" ht="12.75">
      <c r="A136" s="87" t="s">
        <v>202</v>
      </c>
      <c r="B136" s="88" t="s">
        <v>235</v>
      </c>
      <c r="C136" s="2" t="s">
        <v>10</v>
      </c>
      <c r="D136" s="136">
        <v>9</v>
      </c>
      <c r="E136" s="189"/>
      <c r="F136" s="188">
        <f>D136*E136</f>
        <v>0</v>
      </c>
    </row>
    <row r="137" spans="1:6" ht="12.75">
      <c r="A137" s="87" t="s">
        <v>203</v>
      </c>
      <c r="B137" s="18" t="s">
        <v>236</v>
      </c>
      <c r="C137" s="2" t="s">
        <v>10</v>
      </c>
      <c r="D137" s="136">
        <v>12</v>
      </c>
      <c r="E137" s="189"/>
      <c r="F137" s="188">
        <f>D137*E137</f>
        <v>0</v>
      </c>
    </row>
    <row r="138" spans="1:6" ht="12.75">
      <c r="A138" s="87" t="s">
        <v>238</v>
      </c>
      <c r="B138" s="18" t="s">
        <v>237</v>
      </c>
      <c r="C138" s="2" t="s">
        <v>10</v>
      </c>
      <c r="D138" s="136">
        <v>6</v>
      </c>
      <c r="E138" s="189"/>
      <c r="F138" s="188">
        <f>D138*E138</f>
        <v>0</v>
      </c>
    </row>
    <row r="139" spans="1:6" ht="12.75">
      <c r="A139" s="22"/>
      <c r="B139" s="18"/>
      <c r="D139" s="136"/>
      <c r="E139" s="7"/>
      <c r="F139" s="7"/>
    </row>
    <row r="140" spans="1:6" ht="12.75">
      <c r="A140" s="68"/>
      <c r="B140" s="17"/>
      <c r="C140" s="69"/>
      <c r="D140" s="70"/>
      <c r="E140" s="70"/>
      <c r="F140" s="70"/>
    </row>
    <row r="141" spans="1:6" ht="12.75">
      <c r="A141" s="96"/>
      <c r="B141" s="97" t="s">
        <v>146</v>
      </c>
      <c r="C141" s="98"/>
      <c r="D141" s="99"/>
      <c r="E141" s="99"/>
      <c r="F141" s="100">
        <f>SUM(F123:F140)</f>
        <v>0</v>
      </c>
    </row>
    <row r="142" spans="1:6" ht="12.75">
      <c r="A142" s="115"/>
      <c r="B142" s="103"/>
      <c r="C142" s="101"/>
      <c r="D142" s="102"/>
      <c r="E142" s="102"/>
      <c r="F142" s="102"/>
    </row>
    <row r="143" spans="1:6" ht="15">
      <c r="A143" s="24" t="s">
        <v>101</v>
      </c>
      <c r="B143" s="14" t="s">
        <v>239</v>
      </c>
      <c r="C143" s="15"/>
      <c r="D143" s="32"/>
      <c r="E143" s="83"/>
      <c r="F143" s="83"/>
    </row>
    <row r="144" spans="1:6" ht="12.75">
      <c r="A144" s="115"/>
      <c r="B144" s="103"/>
      <c r="C144" s="101"/>
      <c r="D144" s="102"/>
      <c r="E144" s="102"/>
      <c r="F144" s="102"/>
    </row>
    <row r="145" spans="1:6" ht="12.75">
      <c r="A145" s="115"/>
      <c r="B145" s="103"/>
      <c r="C145" s="101"/>
      <c r="D145" s="102"/>
      <c r="E145" s="102"/>
      <c r="F145" s="102"/>
    </row>
    <row r="146" spans="1:6" ht="51">
      <c r="A146" s="87" t="s">
        <v>103</v>
      </c>
      <c r="B146" s="17" t="s">
        <v>240</v>
      </c>
      <c r="C146" s="2" t="s">
        <v>70</v>
      </c>
      <c r="D146" s="136">
        <v>0.6</v>
      </c>
      <c r="E146" s="189"/>
      <c r="F146" s="188">
        <f aca="true" t="shared" si="0" ref="F146:F154">D146*E146</f>
        <v>0</v>
      </c>
    </row>
    <row r="147" spans="1:6" ht="12.75">
      <c r="A147" s="68"/>
      <c r="B147" s="17"/>
      <c r="C147" s="69"/>
      <c r="D147" s="70"/>
      <c r="E147" s="70"/>
      <c r="F147" s="31">
        <f t="shared" si="0"/>
        <v>0</v>
      </c>
    </row>
    <row r="148" spans="1:6" ht="38.25">
      <c r="A148" s="87" t="s">
        <v>104</v>
      </c>
      <c r="B148" s="17" t="s">
        <v>241</v>
      </c>
      <c r="C148" s="2" t="s">
        <v>70</v>
      </c>
      <c r="D148" s="136">
        <v>4.4</v>
      </c>
      <c r="E148" s="189"/>
      <c r="F148" s="188">
        <f t="shared" si="0"/>
        <v>0</v>
      </c>
    </row>
    <row r="149" spans="1:6" ht="12.75">
      <c r="A149" s="68"/>
      <c r="B149" s="17"/>
      <c r="C149" s="69"/>
      <c r="D149" s="70"/>
      <c r="E149" s="70"/>
      <c r="F149" s="31">
        <f t="shared" si="0"/>
        <v>0</v>
      </c>
    </row>
    <row r="150" spans="1:6" ht="38.25">
      <c r="A150" s="87" t="s">
        <v>246</v>
      </c>
      <c r="B150" s="17" t="s">
        <v>242</v>
      </c>
      <c r="C150" s="2" t="s">
        <v>70</v>
      </c>
      <c r="D150" s="136">
        <v>2.8</v>
      </c>
      <c r="E150" s="189"/>
      <c r="F150" s="188">
        <f t="shared" si="0"/>
        <v>0</v>
      </c>
    </row>
    <row r="151" spans="1:6" ht="12.75">
      <c r="A151" s="68"/>
      <c r="B151" s="17"/>
      <c r="C151" s="69"/>
      <c r="D151" s="70"/>
      <c r="E151" s="70"/>
      <c r="F151" s="31">
        <f t="shared" si="0"/>
        <v>0</v>
      </c>
    </row>
    <row r="152" spans="1:6" ht="38.25">
      <c r="A152" s="87" t="s">
        <v>247</v>
      </c>
      <c r="B152" s="17" t="s">
        <v>243</v>
      </c>
      <c r="C152" s="2" t="s">
        <v>70</v>
      </c>
      <c r="D152" s="136">
        <v>2.2</v>
      </c>
      <c r="E152" s="189"/>
      <c r="F152" s="188">
        <f t="shared" si="0"/>
        <v>0</v>
      </c>
    </row>
    <row r="153" spans="1:6" ht="12.75">
      <c r="A153" s="68"/>
      <c r="B153" s="17"/>
      <c r="C153" s="69"/>
      <c r="D153" s="70"/>
      <c r="E153" s="70"/>
      <c r="F153" s="31">
        <f t="shared" si="0"/>
        <v>0</v>
      </c>
    </row>
    <row r="154" spans="1:6" ht="76.5">
      <c r="A154" s="87" t="s">
        <v>294</v>
      </c>
      <c r="B154" s="17" t="s">
        <v>244</v>
      </c>
      <c r="C154" s="2" t="s">
        <v>245</v>
      </c>
      <c r="D154" s="136">
        <v>940</v>
      </c>
      <c r="E154" s="189"/>
      <c r="F154" s="188">
        <f t="shared" si="0"/>
        <v>0</v>
      </c>
    </row>
    <row r="155" spans="1:6" ht="12.75">
      <c r="A155" s="115"/>
      <c r="B155" s="103"/>
      <c r="C155" s="101"/>
      <c r="D155" s="102"/>
      <c r="E155" s="102"/>
      <c r="F155" s="102"/>
    </row>
    <row r="156" spans="1:6" ht="12.75">
      <c r="A156" s="96"/>
      <c r="B156" s="97" t="s">
        <v>146</v>
      </c>
      <c r="C156" s="98"/>
      <c r="D156" s="99"/>
      <c r="E156" s="99"/>
      <c r="F156" s="100">
        <f>SUM(F146:F155)</f>
        <v>0</v>
      </c>
    </row>
    <row r="157" spans="1:6" ht="12.75">
      <c r="A157" s="68"/>
      <c r="B157" s="17"/>
      <c r="C157" s="69"/>
      <c r="D157" s="70"/>
      <c r="E157" s="70"/>
      <c r="F157" s="70"/>
    </row>
    <row r="158" spans="1:6" ht="15">
      <c r="A158" s="24" t="s">
        <v>154</v>
      </c>
      <c r="B158" s="14" t="s">
        <v>100</v>
      </c>
      <c r="C158" s="15"/>
      <c r="D158" s="32"/>
      <c r="E158" s="83"/>
      <c r="F158" s="83"/>
    </row>
    <row r="159" spans="1:6" ht="12.75">
      <c r="A159" s="68"/>
      <c r="B159" s="17"/>
      <c r="C159" s="69"/>
      <c r="D159" s="70"/>
      <c r="E159" s="70"/>
      <c r="F159" s="70"/>
    </row>
    <row r="160" spans="1:6" ht="12.75">
      <c r="A160" s="68"/>
      <c r="B160" s="17"/>
      <c r="C160" s="69"/>
      <c r="D160" s="70"/>
      <c r="E160" s="70"/>
      <c r="F160" s="70"/>
    </row>
    <row r="161" spans="1:8" ht="102">
      <c r="A161" s="87" t="s">
        <v>155</v>
      </c>
      <c r="B161" s="17" t="s">
        <v>215</v>
      </c>
      <c r="C161" s="6" t="s">
        <v>11</v>
      </c>
      <c r="D161" s="31">
        <v>110.8</v>
      </c>
      <c r="E161" s="188"/>
      <c r="F161" s="188">
        <f>D161*E161</f>
        <v>0</v>
      </c>
      <c r="H161" s="67"/>
    </row>
    <row r="162" spans="1:6" ht="12.75">
      <c r="A162" s="87"/>
      <c r="B162" s="17"/>
      <c r="C162" s="6"/>
      <c r="D162" s="35"/>
      <c r="E162" s="31"/>
      <c r="F162" s="31"/>
    </row>
    <row r="163" spans="1:8" ht="180.75" customHeight="1">
      <c r="A163" s="87" t="s">
        <v>156</v>
      </c>
      <c r="B163" s="17" t="s">
        <v>303</v>
      </c>
      <c r="C163" s="6" t="s">
        <v>10</v>
      </c>
      <c r="D163" s="31">
        <v>40</v>
      </c>
      <c r="E163" s="188"/>
      <c r="F163" s="188">
        <f>D163*E163</f>
        <v>0</v>
      </c>
      <c r="H163" s="3"/>
    </row>
    <row r="164" spans="1:6" ht="12.75">
      <c r="A164" s="87"/>
      <c r="B164" s="5"/>
      <c r="C164" s="6"/>
      <c r="D164" s="31"/>
      <c r="E164" s="31"/>
      <c r="F164" s="31"/>
    </row>
    <row r="165" spans="1:6" ht="12.75">
      <c r="A165" s="87"/>
      <c r="B165" s="17"/>
      <c r="C165" s="6"/>
      <c r="D165" s="35"/>
      <c r="E165" s="31"/>
      <c r="F165" s="31"/>
    </row>
    <row r="166" spans="1:6" ht="12.75">
      <c r="A166" s="96"/>
      <c r="B166" s="97" t="s">
        <v>146</v>
      </c>
      <c r="C166" s="98"/>
      <c r="D166" s="99"/>
      <c r="E166" s="99"/>
      <c r="F166" s="100">
        <f>SUM(F161:F165)</f>
        <v>0</v>
      </c>
    </row>
    <row r="167" spans="1:6" ht="12.75">
      <c r="A167" s="87"/>
      <c r="B167" s="17"/>
      <c r="C167" s="6"/>
      <c r="D167" s="35"/>
      <c r="E167" s="31"/>
      <c r="F167" s="31"/>
    </row>
    <row r="168" spans="1:6" ht="15">
      <c r="A168" s="24" t="s">
        <v>289</v>
      </c>
      <c r="B168" s="14" t="s">
        <v>89</v>
      </c>
      <c r="C168" s="15"/>
      <c r="D168" s="32"/>
      <c r="E168" s="83"/>
      <c r="F168" s="83"/>
    </row>
    <row r="169" spans="1:6" ht="12.75">
      <c r="A169" s="68"/>
      <c r="B169" s="17"/>
      <c r="C169" s="69"/>
      <c r="D169" s="70"/>
      <c r="E169" s="70"/>
      <c r="F169" s="70"/>
    </row>
    <row r="170" spans="1:6" ht="142.5" customHeight="1">
      <c r="A170" s="68"/>
      <c r="B170" s="199" t="s">
        <v>344</v>
      </c>
      <c r="C170" s="199"/>
      <c r="D170" s="199"/>
      <c r="E170" s="199"/>
      <c r="F170" s="199"/>
    </row>
    <row r="171" spans="1:6" ht="54.75" customHeight="1">
      <c r="A171" s="68"/>
      <c r="B171" s="199" t="s">
        <v>343</v>
      </c>
      <c r="C171" s="199"/>
      <c r="D171" s="199"/>
      <c r="E171" s="199"/>
      <c r="F171" s="199"/>
    </row>
    <row r="172" spans="1:6" ht="84" customHeight="1">
      <c r="A172" s="68"/>
      <c r="B172" s="200" t="s">
        <v>338</v>
      </c>
      <c r="C172" s="200"/>
      <c r="D172" s="200"/>
      <c r="E172" s="200"/>
      <c r="F172" s="200"/>
    </row>
    <row r="173" spans="1:6" ht="55.5" customHeight="1">
      <c r="A173" s="68"/>
      <c r="B173" s="200" t="s">
        <v>90</v>
      </c>
      <c r="C173" s="200"/>
      <c r="D173" s="200"/>
      <c r="E173" s="200"/>
      <c r="F173" s="200"/>
    </row>
    <row r="174" spans="1:6" ht="54.75" customHeight="1">
      <c r="A174" s="68"/>
      <c r="B174" s="200" t="s">
        <v>91</v>
      </c>
      <c r="C174" s="200"/>
      <c r="D174" s="200"/>
      <c r="E174" s="200"/>
      <c r="F174" s="200"/>
    </row>
    <row r="175" spans="1:6" ht="12.75">
      <c r="A175" s="68"/>
      <c r="B175" s="17"/>
      <c r="C175" s="69"/>
      <c r="D175" s="70"/>
      <c r="E175" s="70"/>
      <c r="F175" s="70"/>
    </row>
    <row r="176" spans="1:8" ht="191.25">
      <c r="A176" s="25" t="s">
        <v>290</v>
      </c>
      <c r="B176" s="88" t="s">
        <v>347</v>
      </c>
      <c r="C176" s="6" t="s">
        <v>10</v>
      </c>
      <c r="D176" s="31">
        <v>259.4</v>
      </c>
      <c r="E176" s="188"/>
      <c r="F176" s="188">
        <f>D176*E176</f>
        <v>0</v>
      </c>
      <c r="H176" s="67"/>
    </row>
    <row r="177" spans="1:6" ht="12.75">
      <c r="A177" s="87"/>
      <c r="B177" s="88"/>
      <c r="C177" s="6"/>
      <c r="D177" s="31"/>
      <c r="E177" s="31"/>
      <c r="F177" s="31"/>
    </row>
    <row r="178" spans="1:6" ht="25.5">
      <c r="A178" s="25" t="s">
        <v>291</v>
      </c>
      <c r="B178" s="88" t="s">
        <v>108</v>
      </c>
      <c r="C178" s="6" t="s">
        <v>10</v>
      </c>
      <c r="D178" s="31">
        <v>75</v>
      </c>
      <c r="E178" s="188"/>
      <c r="F178" s="188">
        <f>D178*E178</f>
        <v>0</v>
      </c>
    </row>
    <row r="179" spans="1:6" ht="12.75">
      <c r="A179" s="25"/>
      <c r="B179" s="88"/>
      <c r="C179" s="6"/>
      <c r="D179" s="35"/>
      <c r="E179" s="31"/>
      <c r="F179" s="31"/>
    </row>
    <row r="180" spans="1:6" ht="63.75">
      <c r="A180" s="25" t="s">
        <v>292</v>
      </c>
      <c r="B180" s="33" t="s">
        <v>348</v>
      </c>
      <c r="C180" s="2" t="s">
        <v>10</v>
      </c>
      <c r="D180" s="31">
        <v>30</v>
      </c>
      <c r="E180" s="188"/>
      <c r="F180" s="188">
        <f>D180*E180</f>
        <v>0</v>
      </c>
    </row>
    <row r="181" spans="1:6" ht="12.75">
      <c r="A181" s="25"/>
      <c r="B181" s="33"/>
      <c r="D181" s="31"/>
      <c r="E181" s="31"/>
      <c r="F181" s="31"/>
    </row>
    <row r="182" spans="1:6" ht="76.5">
      <c r="A182" s="25" t="s">
        <v>293</v>
      </c>
      <c r="B182" s="88" t="s">
        <v>327</v>
      </c>
      <c r="C182" s="6" t="s">
        <v>10</v>
      </c>
      <c r="D182" s="31">
        <v>66</v>
      </c>
      <c r="E182" s="188"/>
      <c r="F182" s="188">
        <f>D182*E182</f>
        <v>0</v>
      </c>
    </row>
    <row r="183" spans="1:6" ht="12.75">
      <c r="A183" s="94"/>
      <c r="B183" s="5"/>
      <c r="C183" s="6"/>
      <c r="D183" s="31"/>
      <c r="E183" s="31"/>
      <c r="F183" s="31"/>
    </row>
    <row r="184" spans="1:6" ht="12.75">
      <c r="A184" s="94"/>
      <c r="B184" s="5"/>
      <c r="C184" s="6"/>
      <c r="D184" s="31"/>
      <c r="E184" s="31"/>
      <c r="F184" s="31"/>
    </row>
    <row r="185" spans="1:6" ht="12.75">
      <c r="A185" s="96"/>
      <c r="B185" s="97" t="s">
        <v>146</v>
      </c>
      <c r="C185" s="98"/>
      <c r="D185" s="99"/>
      <c r="E185" s="99"/>
      <c r="F185" s="100">
        <f>SUM(F176:F184)</f>
        <v>0</v>
      </c>
    </row>
    <row r="186" spans="1:6" ht="12.75">
      <c r="A186" s="115"/>
      <c r="B186" s="103"/>
      <c r="C186" s="101"/>
      <c r="D186" s="102"/>
      <c r="E186" s="102"/>
      <c r="F186" s="102"/>
    </row>
    <row r="187" spans="1:6" ht="12.75">
      <c r="A187" s="22"/>
      <c r="B187" s="36"/>
      <c r="C187" s="6"/>
      <c r="D187" s="31"/>
      <c r="E187" s="76"/>
      <c r="F187" s="76"/>
    </row>
    <row r="188" spans="1:6" ht="15">
      <c r="A188" s="126" t="s">
        <v>32</v>
      </c>
      <c r="B188" s="127" t="s">
        <v>9</v>
      </c>
      <c r="C188" s="128"/>
      <c r="D188" s="129"/>
      <c r="E188" s="130"/>
      <c r="F188" s="131"/>
    </row>
    <row r="189" spans="1:6" ht="12.75">
      <c r="A189" s="44"/>
      <c r="B189" s="45"/>
      <c r="C189" s="46"/>
      <c r="D189" s="47"/>
      <c r="E189" s="79"/>
      <c r="F189" s="79"/>
    </row>
    <row r="190" spans="1:6" ht="12.75">
      <c r="A190" s="48" t="s">
        <v>33</v>
      </c>
      <c r="B190" s="49" t="s">
        <v>34</v>
      </c>
      <c r="C190" s="50"/>
      <c r="D190" s="51"/>
      <c r="E190" s="80"/>
      <c r="F190" s="80"/>
    </row>
    <row r="191" spans="1:6" ht="12.75">
      <c r="A191" s="22"/>
      <c r="B191" s="36"/>
      <c r="C191" s="6"/>
      <c r="D191" s="31"/>
      <c r="E191" s="76"/>
      <c r="F191" s="76"/>
    </row>
    <row r="192" spans="1:6" ht="12.75">
      <c r="A192" s="22"/>
      <c r="B192" s="52" t="s">
        <v>23</v>
      </c>
      <c r="C192" s="6"/>
      <c r="D192" s="31"/>
      <c r="E192" s="76"/>
      <c r="F192" s="76"/>
    </row>
    <row r="193" spans="1:6" ht="125.25" customHeight="1">
      <c r="A193" s="22"/>
      <c r="B193" s="197" t="s">
        <v>37</v>
      </c>
      <c r="C193" s="201"/>
      <c r="D193" s="201"/>
      <c r="E193" s="201"/>
      <c r="F193" s="201"/>
    </row>
    <row r="194" spans="1:6" ht="61.5" customHeight="1">
      <c r="A194" s="22"/>
      <c r="B194" s="197" t="s">
        <v>35</v>
      </c>
      <c r="C194" s="201"/>
      <c r="D194" s="201"/>
      <c r="E194" s="201"/>
      <c r="F194" s="201"/>
    </row>
    <row r="195" spans="1:6" ht="55.5" customHeight="1">
      <c r="A195" s="22"/>
      <c r="B195" s="197" t="s">
        <v>36</v>
      </c>
      <c r="C195" s="201"/>
      <c r="D195" s="201"/>
      <c r="E195" s="201"/>
      <c r="F195" s="201"/>
    </row>
    <row r="196" spans="1:6" ht="18" customHeight="1">
      <c r="A196" s="22"/>
      <c r="B196" s="202" t="s">
        <v>41</v>
      </c>
      <c r="C196" s="202"/>
      <c r="D196" s="202"/>
      <c r="E196" s="202"/>
      <c r="F196" s="202"/>
    </row>
    <row r="197" spans="1:6" ht="27.75" customHeight="1">
      <c r="A197" s="22"/>
      <c r="B197" s="202" t="s">
        <v>42</v>
      </c>
      <c r="C197" s="202"/>
      <c r="D197" s="202"/>
      <c r="E197" s="202"/>
      <c r="F197" s="202"/>
    </row>
    <row r="198" spans="1:6" ht="12.75">
      <c r="A198" s="22"/>
      <c r="B198" s="203" t="s">
        <v>157</v>
      </c>
      <c r="C198" s="203"/>
      <c r="D198" s="203"/>
      <c r="E198" s="203"/>
      <c r="F198" s="203"/>
    </row>
    <row r="199" spans="1:6" ht="12.75">
      <c r="A199" s="22"/>
      <c r="B199" s="203" t="s">
        <v>158</v>
      </c>
      <c r="C199" s="203"/>
      <c r="D199" s="203"/>
      <c r="E199" s="203"/>
      <c r="F199" s="203"/>
    </row>
    <row r="200" spans="1:6" ht="12.75">
      <c r="A200" s="22"/>
      <c r="B200" s="134"/>
      <c r="C200" s="134"/>
      <c r="D200" s="134"/>
      <c r="E200" s="134"/>
      <c r="F200" s="134"/>
    </row>
    <row r="201" spans="1:6" ht="12.75">
      <c r="A201" s="22"/>
      <c r="B201" s="134"/>
      <c r="C201" s="134"/>
      <c r="D201" s="134"/>
      <c r="E201" s="134"/>
      <c r="F201" s="134"/>
    </row>
    <row r="202" spans="1:6" ht="106.5" customHeight="1">
      <c r="A202" s="25" t="s">
        <v>38</v>
      </c>
      <c r="B202" s="56" t="s">
        <v>206</v>
      </c>
      <c r="C202" s="6" t="s">
        <v>10</v>
      </c>
      <c r="D202" s="31">
        <v>383.4</v>
      </c>
      <c r="E202" s="188"/>
      <c r="F202" s="188">
        <f>D202*E202</f>
        <v>0</v>
      </c>
    </row>
    <row r="203" spans="1:6" ht="12.75">
      <c r="A203" s="68"/>
      <c r="B203" s="17"/>
      <c r="C203" s="6"/>
      <c r="D203" s="35"/>
      <c r="E203" s="31"/>
      <c r="F203" s="31"/>
    </row>
    <row r="204" spans="1:6" ht="63.75">
      <c r="A204" s="25" t="s">
        <v>39</v>
      </c>
      <c r="B204" s="56" t="s">
        <v>328</v>
      </c>
      <c r="C204" s="6" t="s">
        <v>11</v>
      </c>
      <c r="D204" s="31">
        <v>53</v>
      </c>
      <c r="E204" s="188"/>
      <c r="F204" s="188">
        <f>D204*E204</f>
        <v>0</v>
      </c>
    </row>
    <row r="205" spans="1:6" ht="12.75">
      <c r="A205" s="68"/>
      <c r="B205" s="17"/>
      <c r="C205" s="6"/>
      <c r="D205" s="35"/>
      <c r="E205" s="31"/>
      <c r="F205" s="31"/>
    </row>
    <row r="206" spans="1:8" ht="63.75">
      <c r="A206" s="25" t="s">
        <v>40</v>
      </c>
      <c r="B206" s="56" t="s">
        <v>329</v>
      </c>
      <c r="C206" s="6" t="s">
        <v>11</v>
      </c>
      <c r="D206" s="31">
        <v>14</v>
      </c>
      <c r="E206" s="188"/>
      <c r="F206" s="188">
        <f>D206*E206</f>
        <v>0</v>
      </c>
      <c r="H206" s="67"/>
    </row>
    <row r="207" spans="1:6" ht="12.75">
      <c r="A207" s="68"/>
      <c r="B207" s="17"/>
      <c r="C207" s="6"/>
      <c r="D207" s="35"/>
      <c r="E207" s="31"/>
      <c r="F207" s="31"/>
    </row>
    <row r="208" spans="1:6" ht="63.75">
      <c r="A208" s="25" t="s">
        <v>95</v>
      </c>
      <c r="B208" s="56" t="s">
        <v>330</v>
      </c>
      <c r="C208" s="6" t="s">
        <v>11</v>
      </c>
      <c r="D208" s="31">
        <v>50</v>
      </c>
      <c r="E208" s="188"/>
      <c r="F208" s="188">
        <f>D208*E208</f>
        <v>0</v>
      </c>
    </row>
    <row r="209" spans="1:6" ht="12.75">
      <c r="A209" s="68"/>
      <c r="B209" s="17"/>
      <c r="C209" s="6"/>
      <c r="D209" s="35"/>
      <c r="E209" s="31"/>
      <c r="F209" s="31"/>
    </row>
    <row r="210" spans="1:6" ht="63.75">
      <c r="A210" s="25" t="s">
        <v>96</v>
      </c>
      <c r="B210" s="56" t="s">
        <v>331</v>
      </c>
      <c r="C210" s="6" t="s">
        <v>11</v>
      </c>
      <c r="D210" s="31">
        <v>31</v>
      </c>
      <c r="E210" s="188"/>
      <c r="F210" s="188">
        <f>D210*E210</f>
        <v>0</v>
      </c>
    </row>
    <row r="211" spans="1:6" ht="12.75">
      <c r="A211" s="68"/>
      <c r="B211" s="17"/>
      <c r="C211" s="6"/>
      <c r="D211" s="35"/>
      <c r="E211" s="31"/>
      <c r="F211" s="31"/>
    </row>
    <row r="212" spans="1:8" ht="63.75">
      <c r="A212" s="25" t="s">
        <v>97</v>
      </c>
      <c r="B212" s="56" t="s">
        <v>205</v>
      </c>
      <c r="C212" s="6" t="s">
        <v>11</v>
      </c>
      <c r="D212" s="31">
        <v>57</v>
      </c>
      <c r="E212" s="188"/>
      <c r="F212" s="188">
        <f>D212*E212</f>
        <v>0</v>
      </c>
      <c r="H212" s="67"/>
    </row>
    <row r="213" spans="1:6" ht="12.75">
      <c r="A213" s="68"/>
      <c r="B213" s="17"/>
      <c r="C213" s="6"/>
      <c r="D213" s="31"/>
      <c r="E213" s="31"/>
      <c r="F213" s="31"/>
    </row>
    <row r="214" spans="1:8" ht="63.75">
      <c r="A214" s="25" t="s">
        <v>98</v>
      </c>
      <c r="B214" s="56" t="s">
        <v>204</v>
      </c>
      <c r="C214" s="6" t="s">
        <v>11</v>
      </c>
      <c r="D214" s="31">
        <v>25.6</v>
      </c>
      <c r="E214" s="188"/>
      <c r="F214" s="188">
        <f>D214*E214</f>
        <v>0</v>
      </c>
      <c r="H214" s="67"/>
    </row>
    <row r="215" spans="1:6" ht="12.75">
      <c r="A215" s="68"/>
      <c r="B215" s="17"/>
      <c r="C215" s="6"/>
      <c r="D215" s="35"/>
      <c r="E215" s="31"/>
      <c r="F215" s="31"/>
    </row>
    <row r="216" spans="1:6" ht="51">
      <c r="A216" s="25" t="s">
        <v>99</v>
      </c>
      <c r="B216" s="88" t="s">
        <v>174</v>
      </c>
      <c r="C216" s="6" t="s">
        <v>11</v>
      </c>
      <c r="D216" s="31">
        <v>29</v>
      </c>
      <c r="E216" s="188"/>
      <c r="F216" s="188">
        <f>D216*E216</f>
        <v>0</v>
      </c>
    </row>
    <row r="217" spans="1:6" ht="12.75">
      <c r="A217" s="68"/>
      <c r="B217" s="17"/>
      <c r="C217" s="6"/>
      <c r="D217" s="31"/>
      <c r="E217" s="31"/>
      <c r="F217" s="31"/>
    </row>
    <row r="218" spans="1:6" ht="51">
      <c r="A218" s="25" t="s">
        <v>194</v>
      </c>
      <c r="B218" s="17" t="s">
        <v>153</v>
      </c>
      <c r="C218" s="6" t="s">
        <v>11</v>
      </c>
      <c r="D218" s="31">
        <v>52</v>
      </c>
      <c r="E218" s="188"/>
      <c r="F218" s="188">
        <f>D218*E218</f>
        <v>0</v>
      </c>
    </row>
    <row r="219" spans="1:6" ht="12.75">
      <c r="A219" s="25"/>
      <c r="B219" s="17"/>
      <c r="C219" s="6"/>
      <c r="D219" s="31"/>
      <c r="E219" s="31"/>
      <c r="F219" s="31"/>
    </row>
    <row r="220" spans="1:6" ht="51">
      <c r="A220" s="25" t="s">
        <v>207</v>
      </c>
      <c r="B220" s="5" t="s">
        <v>298</v>
      </c>
      <c r="C220" s="6" t="s">
        <v>11</v>
      </c>
      <c r="D220" s="31">
        <v>29</v>
      </c>
      <c r="E220" s="188"/>
      <c r="F220" s="188">
        <f>D220*E220</f>
        <v>0</v>
      </c>
    </row>
    <row r="221" spans="1:6" ht="12.75">
      <c r="A221" s="25"/>
      <c r="B221" s="56"/>
      <c r="C221" s="6"/>
      <c r="D221" s="35"/>
      <c r="E221" s="31"/>
      <c r="F221" s="31"/>
    </row>
    <row r="222" spans="1:7" ht="51">
      <c r="A222" s="25" t="s">
        <v>208</v>
      </c>
      <c r="B222" s="56" t="s">
        <v>332</v>
      </c>
      <c r="C222" s="6" t="s">
        <v>11</v>
      </c>
      <c r="D222" s="31">
        <v>14</v>
      </c>
      <c r="E222" s="188"/>
      <c r="F222" s="188">
        <f>D222*E222</f>
        <v>0</v>
      </c>
      <c r="G222" s="67"/>
    </row>
    <row r="223" spans="1:6" ht="12.75">
      <c r="A223" s="25"/>
      <c r="B223" s="5"/>
      <c r="C223" s="6"/>
      <c r="D223" s="35"/>
      <c r="E223" s="31"/>
      <c r="F223" s="31"/>
    </row>
    <row r="224" spans="1:7" ht="76.5">
      <c r="A224" s="25" t="s">
        <v>209</v>
      </c>
      <c r="B224" s="56" t="s">
        <v>159</v>
      </c>
      <c r="C224" s="6" t="s">
        <v>11</v>
      </c>
      <c r="D224" s="31">
        <v>9</v>
      </c>
      <c r="E224" s="188"/>
      <c r="F224" s="188">
        <f>D224*E224</f>
        <v>0</v>
      </c>
      <c r="G224" s="67"/>
    </row>
    <row r="225" spans="1:6" ht="12.75">
      <c r="A225" s="25"/>
      <c r="B225" s="5"/>
      <c r="C225" s="6"/>
      <c r="D225" s="35"/>
      <c r="E225" s="31"/>
      <c r="F225" s="31"/>
    </row>
    <row r="226" spans="1:7" ht="51">
      <c r="A226" s="25" t="s">
        <v>210</v>
      </c>
      <c r="B226" s="56" t="s">
        <v>160</v>
      </c>
      <c r="C226" s="6" t="s">
        <v>118</v>
      </c>
      <c r="D226" s="31">
        <v>1</v>
      </c>
      <c r="E226" s="188"/>
      <c r="F226" s="188">
        <f>D226*E226</f>
        <v>0</v>
      </c>
      <c r="G226" s="67"/>
    </row>
    <row r="227" spans="1:6" ht="12.75">
      <c r="A227" s="25"/>
      <c r="B227" s="5"/>
      <c r="C227" s="6"/>
      <c r="D227" s="31"/>
      <c r="E227" s="31"/>
      <c r="F227" s="31"/>
    </row>
    <row r="228" spans="1:7" ht="63.75">
      <c r="A228" s="25" t="s">
        <v>211</v>
      </c>
      <c r="B228" s="56" t="s">
        <v>182</v>
      </c>
      <c r="C228" s="6" t="s">
        <v>6</v>
      </c>
      <c r="D228" s="31">
        <v>8</v>
      </c>
      <c r="E228" s="188"/>
      <c r="F228" s="188">
        <f>D228*E228</f>
        <v>0</v>
      </c>
      <c r="G228" s="67"/>
    </row>
    <row r="229" spans="1:7" ht="12.75">
      <c r="A229" s="25"/>
      <c r="B229" s="56"/>
      <c r="C229" s="6"/>
      <c r="D229" s="31"/>
      <c r="E229" s="31"/>
      <c r="F229" s="31"/>
      <c r="G229" s="67"/>
    </row>
    <row r="230" spans="1:8" ht="114.75">
      <c r="A230" s="25" t="s">
        <v>248</v>
      </c>
      <c r="B230" s="56" t="s">
        <v>304</v>
      </c>
      <c r="C230" s="6" t="s">
        <v>10</v>
      </c>
      <c r="D230" s="31">
        <v>56</v>
      </c>
      <c r="E230" s="188"/>
      <c r="F230" s="188">
        <f>D230*E230</f>
        <v>0</v>
      </c>
      <c r="G230" s="67"/>
      <c r="H230" s="67"/>
    </row>
    <row r="231" spans="1:8" ht="12.75">
      <c r="A231" s="25"/>
      <c r="B231" s="56"/>
      <c r="C231" s="6"/>
      <c r="D231" s="31"/>
      <c r="E231" s="31"/>
      <c r="F231" s="31"/>
      <c r="G231" s="67"/>
      <c r="H231" s="67"/>
    </row>
    <row r="232" spans="1:8" ht="63.75">
      <c r="A232" s="25" t="s">
        <v>249</v>
      </c>
      <c r="B232" s="56" t="s">
        <v>333</v>
      </c>
      <c r="C232" s="6" t="s">
        <v>11</v>
      </c>
      <c r="D232" s="31">
        <v>20</v>
      </c>
      <c r="E232" s="188"/>
      <c r="F232" s="188">
        <f>D232*E232</f>
        <v>0</v>
      </c>
      <c r="G232" s="67"/>
      <c r="H232" s="67"/>
    </row>
    <row r="233" spans="1:8" ht="12.75">
      <c r="A233" s="25"/>
      <c r="B233" s="56"/>
      <c r="C233" s="6"/>
      <c r="D233" s="31"/>
      <c r="E233" s="31"/>
      <c r="F233" s="31"/>
      <c r="G233" s="67"/>
      <c r="H233" s="67"/>
    </row>
    <row r="234" spans="1:8" ht="63.75">
      <c r="A234" s="25" t="s">
        <v>250</v>
      </c>
      <c r="B234" s="56" t="s">
        <v>251</v>
      </c>
      <c r="C234" s="6" t="s">
        <v>11</v>
      </c>
      <c r="D234" s="31">
        <v>142</v>
      </c>
      <c r="E234" s="188"/>
      <c r="F234" s="188">
        <f>D234*E234</f>
        <v>0</v>
      </c>
      <c r="G234" s="67"/>
      <c r="H234" s="67"/>
    </row>
    <row r="235" spans="1:6" ht="12.75">
      <c r="A235" s="25"/>
      <c r="B235" s="56"/>
      <c r="C235" s="6"/>
      <c r="D235" s="35"/>
      <c r="E235" s="31"/>
      <c r="F235" s="31"/>
    </row>
    <row r="236" spans="1:6" ht="12.75">
      <c r="A236" s="22"/>
      <c r="B236" s="36"/>
      <c r="C236" s="6"/>
      <c r="D236" s="31"/>
      <c r="E236" s="31"/>
      <c r="F236" s="31"/>
    </row>
    <row r="237" spans="1:6" ht="12.75">
      <c r="A237" s="96"/>
      <c r="B237" s="97" t="s">
        <v>146</v>
      </c>
      <c r="C237" s="98"/>
      <c r="D237" s="99"/>
      <c r="E237" s="99"/>
      <c r="F237" s="100">
        <f>SUM(F202:F236)</f>
        <v>0</v>
      </c>
    </row>
    <row r="238" spans="1:6" ht="12.75">
      <c r="A238" s="68"/>
      <c r="B238" s="17"/>
      <c r="C238" s="69"/>
      <c r="D238" s="70"/>
      <c r="E238" s="70"/>
      <c r="F238" s="70"/>
    </row>
    <row r="239" spans="1:6" ht="12.75">
      <c r="A239" s="68"/>
      <c r="B239" s="17"/>
      <c r="C239" s="69"/>
      <c r="D239" s="70"/>
      <c r="E239" s="70"/>
      <c r="F239" s="70"/>
    </row>
    <row r="240" spans="1:6" ht="12.75">
      <c r="A240" s="48" t="s">
        <v>43</v>
      </c>
      <c r="B240" s="49" t="s">
        <v>102</v>
      </c>
      <c r="C240" s="50"/>
      <c r="D240" s="51"/>
      <c r="E240" s="80"/>
      <c r="F240" s="80"/>
    </row>
    <row r="241" spans="1:6" ht="12.75">
      <c r="A241" s="68"/>
      <c r="B241" s="17"/>
      <c r="C241" s="69"/>
      <c r="D241" s="70"/>
      <c r="E241" s="70"/>
      <c r="F241" s="70"/>
    </row>
    <row r="242" spans="1:6" ht="12.75">
      <c r="A242" s="68"/>
      <c r="B242" s="17"/>
      <c r="C242" s="69"/>
      <c r="D242" s="70"/>
      <c r="E242" s="70"/>
      <c r="F242" s="70"/>
    </row>
    <row r="243" spans="1:6" ht="12.75">
      <c r="A243" s="68"/>
      <c r="B243" s="52" t="s">
        <v>23</v>
      </c>
      <c r="C243" s="111"/>
      <c r="D243" s="112"/>
      <c r="E243" s="113"/>
      <c r="F243" s="113"/>
    </row>
    <row r="244" spans="1:6" ht="137.25" customHeight="1">
      <c r="A244" s="68"/>
      <c r="B244" s="199" t="s">
        <v>522</v>
      </c>
      <c r="C244" s="199"/>
      <c r="D244" s="199"/>
      <c r="E244" s="199"/>
      <c r="F244" s="199"/>
    </row>
    <row r="245" spans="1:6" ht="170.25" customHeight="1">
      <c r="A245" s="68"/>
      <c r="B245" s="199" t="s">
        <v>339</v>
      </c>
      <c r="C245" s="199"/>
      <c r="D245" s="199"/>
      <c r="E245" s="199"/>
      <c r="F245" s="199"/>
    </row>
    <row r="246" spans="1:6" ht="54" customHeight="1">
      <c r="A246" s="68"/>
      <c r="B246" s="199" t="s">
        <v>119</v>
      </c>
      <c r="C246" s="199"/>
      <c r="D246" s="199"/>
      <c r="E246" s="199"/>
      <c r="F246" s="199"/>
    </row>
    <row r="247" spans="1:6" ht="65.25" customHeight="1">
      <c r="A247" s="68"/>
      <c r="B247" s="199" t="s">
        <v>120</v>
      </c>
      <c r="C247" s="199"/>
      <c r="D247" s="199"/>
      <c r="E247" s="199"/>
      <c r="F247" s="199"/>
    </row>
    <row r="248" spans="1:6" ht="38.25" customHeight="1">
      <c r="A248" s="68"/>
      <c r="B248" s="204" t="s">
        <v>183</v>
      </c>
      <c r="C248" s="204"/>
      <c r="D248" s="204"/>
      <c r="E248" s="204"/>
      <c r="F248" s="204"/>
    </row>
    <row r="249" spans="1:6" ht="39" customHeight="1">
      <c r="A249" s="68"/>
      <c r="B249" s="199" t="s">
        <v>121</v>
      </c>
      <c r="C249" s="199"/>
      <c r="D249" s="199"/>
      <c r="E249" s="199"/>
      <c r="F249" s="199"/>
    </row>
    <row r="250" spans="1:6" ht="90" customHeight="1">
      <c r="A250" s="68"/>
      <c r="B250" s="199" t="s">
        <v>122</v>
      </c>
      <c r="C250" s="199"/>
      <c r="D250" s="199"/>
      <c r="E250" s="199"/>
      <c r="F250" s="199"/>
    </row>
    <row r="251" spans="1:6" ht="54" customHeight="1">
      <c r="A251" s="68"/>
      <c r="B251" s="199" t="s">
        <v>123</v>
      </c>
      <c r="C251" s="199"/>
      <c r="D251" s="199"/>
      <c r="E251" s="199"/>
      <c r="F251" s="199"/>
    </row>
    <row r="252" spans="1:6" ht="27" customHeight="1">
      <c r="A252" s="68"/>
      <c r="B252" s="199" t="s">
        <v>124</v>
      </c>
      <c r="C252" s="199"/>
      <c r="D252" s="199"/>
      <c r="E252" s="199"/>
      <c r="F252" s="199"/>
    </row>
    <row r="253" spans="1:6" ht="12.75">
      <c r="A253" s="68"/>
      <c r="B253" s="199" t="s">
        <v>161</v>
      </c>
      <c r="C253" s="199"/>
      <c r="D253" s="199"/>
      <c r="E253" s="199"/>
      <c r="F253" s="199"/>
    </row>
    <row r="254" spans="1:6" ht="24.75" customHeight="1">
      <c r="A254" s="68"/>
      <c r="B254" s="199" t="s">
        <v>162</v>
      </c>
      <c r="C254" s="199"/>
      <c r="D254" s="199"/>
      <c r="E254" s="199"/>
      <c r="F254" s="199"/>
    </row>
    <row r="255" spans="1:6" ht="25.5" customHeight="1">
      <c r="A255" s="68"/>
      <c r="B255" s="199" t="s">
        <v>163</v>
      </c>
      <c r="C255" s="199"/>
      <c r="D255" s="199"/>
      <c r="E255" s="199"/>
      <c r="F255" s="199"/>
    </row>
    <row r="256" spans="1:6" ht="12.75">
      <c r="A256" s="68"/>
      <c r="B256" s="199" t="s">
        <v>165</v>
      </c>
      <c r="C256" s="199"/>
      <c r="D256" s="199"/>
      <c r="E256" s="199"/>
      <c r="F256" s="199"/>
    </row>
    <row r="257" spans="1:6" ht="12.75">
      <c r="A257" s="68"/>
      <c r="B257" s="199" t="s">
        <v>164</v>
      </c>
      <c r="C257" s="199"/>
      <c r="D257" s="199"/>
      <c r="E257" s="199"/>
      <c r="F257" s="199"/>
    </row>
    <row r="258" spans="1:6" ht="12.75">
      <c r="A258" s="68"/>
      <c r="B258" s="88"/>
      <c r="C258" s="88"/>
      <c r="D258" s="88"/>
      <c r="E258" s="88"/>
      <c r="F258" s="88"/>
    </row>
    <row r="259" spans="1:6" ht="12.75">
      <c r="A259" s="68"/>
      <c r="B259" s="88"/>
      <c r="C259" s="88"/>
      <c r="D259" s="88"/>
      <c r="E259" s="88"/>
      <c r="F259" s="88"/>
    </row>
    <row r="260" spans="1:8" ht="25.5">
      <c r="A260" s="25" t="s">
        <v>44</v>
      </c>
      <c r="B260" s="95" t="s">
        <v>253</v>
      </c>
      <c r="C260" s="88"/>
      <c r="D260" s="88"/>
      <c r="E260" s="88"/>
      <c r="F260" s="88"/>
      <c r="H260" s="67"/>
    </row>
    <row r="261" spans="1:6" ht="395.25">
      <c r="A261" s="68"/>
      <c r="B261" s="56" t="s">
        <v>305</v>
      </c>
      <c r="C261" s="6" t="s">
        <v>6</v>
      </c>
      <c r="D261" s="31">
        <v>3</v>
      </c>
      <c r="E261" s="188"/>
      <c r="F261" s="188">
        <f>D261*E261</f>
        <v>0</v>
      </c>
    </row>
    <row r="262" spans="1:6" ht="12.75">
      <c r="A262" s="68"/>
      <c r="B262" s="88"/>
      <c r="C262" s="88"/>
      <c r="D262" s="88"/>
      <c r="E262" s="88"/>
      <c r="F262" s="88"/>
    </row>
    <row r="263" spans="1:6" ht="25.5">
      <c r="A263" s="25" t="s">
        <v>45</v>
      </c>
      <c r="B263" s="95" t="s">
        <v>254</v>
      </c>
      <c r="C263" s="88"/>
      <c r="D263" s="88"/>
      <c r="E263" s="88"/>
      <c r="F263" s="88"/>
    </row>
    <row r="264" spans="1:6" ht="395.25">
      <c r="A264" s="68"/>
      <c r="B264" s="56" t="s">
        <v>306</v>
      </c>
      <c r="C264" s="6" t="s">
        <v>6</v>
      </c>
      <c r="D264" s="31">
        <v>1</v>
      </c>
      <c r="E264" s="188"/>
      <c r="F264" s="188">
        <f>D264*E264</f>
        <v>0</v>
      </c>
    </row>
    <row r="265" spans="1:6" ht="12.75">
      <c r="A265" s="68"/>
      <c r="B265" s="88"/>
      <c r="C265" s="88"/>
      <c r="D265" s="88"/>
      <c r="E265" s="88"/>
      <c r="F265" s="88"/>
    </row>
    <row r="266" spans="1:6" ht="25.5">
      <c r="A266" s="25" t="s">
        <v>46</v>
      </c>
      <c r="B266" s="95" t="s">
        <v>255</v>
      </c>
      <c r="C266" s="88"/>
      <c r="D266" s="88"/>
      <c r="E266" s="88"/>
      <c r="F266" s="88"/>
    </row>
    <row r="267" spans="1:6" ht="395.25">
      <c r="A267" s="68"/>
      <c r="B267" s="56" t="s">
        <v>307</v>
      </c>
      <c r="C267" s="6" t="s">
        <v>6</v>
      </c>
      <c r="D267" s="31">
        <v>2</v>
      </c>
      <c r="E267" s="188"/>
      <c r="F267" s="188">
        <f>D267*E267</f>
        <v>0</v>
      </c>
    </row>
    <row r="268" spans="1:6" ht="12.75">
      <c r="A268" s="68"/>
      <c r="B268" s="88"/>
      <c r="C268" s="88"/>
      <c r="D268" s="88"/>
      <c r="E268" s="88"/>
      <c r="F268" s="88"/>
    </row>
    <row r="269" spans="1:6" ht="25.5">
      <c r="A269" s="25" t="s">
        <v>60</v>
      </c>
      <c r="B269" s="95" t="s">
        <v>313</v>
      </c>
      <c r="C269" s="88"/>
      <c r="D269" s="88"/>
      <c r="E269" s="88"/>
      <c r="F269" s="88"/>
    </row>
    <row r="270" spans="1:6" ht="382.5">
      <c r="A270" s="68"/>
      <c r="B270" s="56" t="s">
        <v>314</v>
      </c>
      <c r="C270" s="6" t="s">
        <v>6</v>
      </c>
      <c r="D270" s="31">
        <v>1</v>
      </c>
      <c r="E270" s="188"/>
      <c r="F270" s="188">
        <f>D270*E270</f>
        <v>0</v>
      </c>
    </row>
    <row r="271" spans="1:6" ht="12.75">
      <c r="A271" s="68"/>
      <c r="B271" s="88"/>
      <c r="C271" s="88"/>
      <c r="D271" s="88"/>
      <c r="E271" s="88"/>
      <c r="F271" s="88"/>
    </row>
    <row r="272" spans="1:6" ht="12.75">
      <c r="A272" s="68"/>
      <c r="B272" s="88"/>
      <c r="C272" s="88"/>
      <c r="D272" s="88"/>
      <c r="E272" s="88"/>
      <c r="F272" s="88"/>
    </row>
    <row r="273" spans="1:6" ht="25.5">
      <c r="A273" s="25" t="s">
        <v>110</v>
      </c>
      <c r="B273" s="95" t="s">
        <v>311</v>
      </c>
      <c r="C273" s="88"/>
      <c r="D273" s="88"/>
      <c r="E273" s="88"/>
      <c r="F273" s="88"/>
    </row>
    <row r="274" spans="1:11" ht="165.75">
      <c r="A274" s="68"/>
      <c r="B274" s="56" t="s">
        <v>299</v>
      </c>
      <c r="C274" s="6" t="s">
        <v>6</v>
      </c>
      <c r="D274" s="31">
        <v>2</v>
      </c>
      <c r="E274" s="188"/>
      <c r="F274" s="188">
        <f>D274*E274</f>
        <v>0</v>
      </c>
      <c r="K274" s="141"/>
    </row>
    <row r="275" spans="1:6" ht="12.75">
      <c r="A275" s="68"/>
      <c r="B275" s="88"/>
      <c r="C275" s="88"/>
      <c r="D275" s="88"/>
      <c r="E275" s="88"/>
      <c r="F275" s="88"/>
    </row>
    <row r="276" spans="1:6" ht="76.5">
      <c r="A276" s="25" t="s">
        <v>111</v>
      </c>
      <c r="B276" s="56" t="s">
        <v>256</v>
      </c>
      <c r="C276" s="6"/>
      <c r="D276" s="35"/>
      <c r="E276" s="31"/>
      <c r="F276" s="31"/>
    </row>
    <row r="277" spans="1:6" ht="12.75">
      <c r="A277" s="25"/>
      <c r="B277" s="5" t="s">
        <v>257</v>
      </c>
      <c r="C277" s="6" t="s">
        <v>6</v>
      </c>
      <c r="D277" s="31">
        <v>8</v>
      </c>
      <c r="E277" s="188"/>
      <c r="F277" s="188">
        <f>D277*E277</f>
        <v>0</v>
      </c>
    </row>
    <row r="278" spans="1:6" ht="12.75">
      <c r="A278" s="25"/>
      <c r="B278" s="5" t="s">
        <v>258</v>
      </c>
      <c r="C278" s="6" t="s">
        <v>6</v>
      </c>
      <c r="D278" s="31">
        <v>6</v>
      </c>
      <c r="E278" s="188"/>
      <c r="F278" s="188">
        <f>D278*E278</f>
        <v>0</v>
      </c>
    </row>
    <row r="279" spans="1:6" ht="12.75">
      <c r="A279" s="68"/>
      <c r="B279" s="88"/>
      <c r="C279" s="88"/>
      <c r="D279" s="88"/>
      <c r="E279" s="88"/>
      <c r="F279" s="88"/>
    </row>
    <row r="280" spans="1:6" ht="191.25">
      <c r="A280" s="25" t="s">
        <v>109</v>
      </c>
      <c r="B280" s="17" t="s">
        <v>295</v>
      </c>
      <c r="C280" s="6" t="s">
        <v>11</v>
      </c>
      <c r="D280" s="31">
        <v>105</v>
      </c>
      <c r="E280" s="188"/>
      <c r="F280" s="188">
        <f>D280*E280</f>
        <v>0</v>
      </c>
    </row>
    <row r="281" spans="1:6" ht="12.75">
      <c r="A281" s="68"/>
      <c r="B281" s="56"/>
      <c r="C281" s="6"/>
      <c r="D281" s="31"/>
      <c r="E281" s="31"/>
      <c r="F281" s="31"/>
    </row>
    <row r="282" spans="1:6" ht="76.5">
      <c r="A282" s="25" t="s">
        <v>112</v>
      </c>
      <c r="B282" s="56" t="s">
        <v>252</v>
      </c>
      <c r="C282" s="6" t="s">
        <v>11</v>
      </c>
      <c r="D282" s="31">
        <v>46.6</v>
      </c>
      <c r="E282" s="188"/>
      <c r="F282" s="188">
        <f>D282*E282</f>
        <v>0</v>
      </c>
    </row>
    <row r="283" spans="1:6" ht="12.75">
      <c r="A283" s="68"/>
      <c r="B283" s="56"/>
      <c r="C283" s="6"/>
      <c r="D283" s="31"/>
      <c r="E283" s="31"/>
      <c r="F283" s="31"/>
    </row>
    <row r="284" spans="1:6" ht="38.25">
      <c r="A284" s="25" t="s">
        <v>312</v>
      </c>
      <c r="B284" s="56" t="s">
        <v>308</v>
      </c>
      <c r="C284" s="6" t="s">
        <v>11</v>
      </c>
      <c r="D284" s="31">
        <v>41</v>
      </c>
      <c r="E284" s="188"/>
      <c r="F284" s="188">
        <f>D284*E284</f>
        <v>0</v>
      </c>
    </row>
    <row r="285" spans="1:6" ht="12.75">
      <c r="A285" s="68"/>
      <c r="B285" s="17"/>
      <c r="C285" s="69"/>
      <c r="D285" s="70"/>
      <c r="E285" s="70"/>
      <c r="F285" s="70"/>
    </row>
    <row r="286" spans="1:6" ht="12.75">
      <c r="A286" s="68"/>
      <c r="B286" s="17"/>
      <c r="C286" s="69"/>
      <c r="D286" s="70"/>
      <c r="E286" s="70"/>
      <c r="F286" s="70"/>
    </row>
    <row r="287" spans="1:6" ht="12.75">
      <c r="A287" s="96"/>
      <c r="B287" s="97" t="s">
        <v>146</v>
      </c>
      <c r="C287" s="98"/>
      <c r="D287" s="99"/>
      <c r="E287" s="99"/>
      <c r="F287" s="100">
        <f>SUM(F260:F286)</f>
        <v>0</v>
      </c>
    </row>
    <row r="288" spans="1:6" ht="12.75">
      <c r="A288" s="115"/>
      <c r="B288" s="103"/>
      <c r="C288" s="101"/>
      <c r="D288" s="102"/>
      <c r="E288" s="102"/>
      <c r="F288" s="102"/>
    </row>
    <row r="289" spans="1:6" ht="12.75">
      <c r="A289" s="48" t="s">
        <v>47</v>
      </c>
      <c r="B289" s="49" t="s">
        <v>259</v>
      </c>
      <c r="C289" s="50"/>
      <c r="D289" s="51"/>
      <c r="E289" s="80"/>
      <c r="F289" s="80"/>
    </row>
    <row r="290" spans="1:6" ht="12.75">
      <c r="A290" s="115"/>
      <c r="B290" s="103"/>
      <c r="C290" s="101"/>
      <c r="D290" s="102"/>
      <c r="E290" s="102"/>
      <c r="F290" s="102"/>
    </row>
    <row r="291" spans="1:6" ht="12.75">
      <c r="A291" s="115"/>
      <c r="B291" s="103"/>
      <c r="C291" s="101"/>
      <c r="D291" s="102"/>
      <c r="E291" s="102"/>
      <c r="F291" s="102"/>
    </row>
    <row r="292" spans="1:6" ht="63.75">
      <c r="A292" s="87" t="s">
        <v>166</v>
      </c>
      <c r="B292" s="18" t="s">
        <v>260</v>
      </c>
      <c r="C292" s="2" t="s">
        <v>6</v>
      </c>
      <c r="D292" s="31">
        <v>2</v>
      </c>
      <c r="E292" s="188"/>
      <c r="F292" s="188">
        <f>D292*E292</f>
        <v>0</v>
      </c>
    </row>
    <row r="293" spans="1:6" ht="12.75">
      <c r="A293" s="87"/>
      <c r="B293" s="18"/>
      <c r="D293" s="31"/>
      <c r="E293" s="31"/>
      <c r="F293" s="31"/>
    </row>
    <row r="294" spans="1:6" ht="89.25">
      <c r="A294" s="87" t="s">
        <v>262</v>
      </c>
      <c r="B294" s="33" t="s">
        <v>261</v>
      </c>
      <c r="C294" s="6" t="s">
        <v>11</v>
      </c>
      <c r="D294" s="31">
        <v>15</v>
      </c>
      <c r="E294" s="189"/>
      <c r="F294" s="188">
        <f>D294*E294</f>
        <v>0</v>
      </c>
    </row>
    <row r="295" spans="1:6" ht="12.75">
      <c r="A295" s="115"/>
      <c r="B295" s="103"/>
      <c r="C295" s="101"/>
      <c r="D295" s="102"/>
      <c r="E295" s="102"/>
      <c r="F295" s="102"/>
    </row>
    <row r="296" spans="1:6" ht="12.75">
      <c r="A296" s="115"/>
      <c r="B296" s="103"/>
      <c r="C296" s="101"/>
      <c r="D296" s="102"/>
      <c r="E296" s="102"/>
      <c r="F296" s="102"/>
    </row>
    <row r="297" spans="1:6" ht="12.75">
      <c r="A297" s="96"/>
      <c r="B297" s="97" t="s">
        <v>146</v>
      </c>
      <c r="C297" s="98"/>
      <c r="D297" s="99"/>
      <c r="E297" s="99"/>
      <c r="F297" s="100">
        <f>SUM(F292:F296)</f>
        <v>0</v>
      </c>
    </row>
    <row r="298" spans="1:6" ht="12.75">
      <c r="A298" s="115"/>
      <c r="B298" s="103"/>
      <c r="C298" s="101"/>
      <c r="D298" s="102"/>
      <c r="E298" s="102"/>
      <c r="F298" s="102"/>
    </row>
    <row r="299" spans="1:6" ht="12.75">
      <c r="A299" s="48" t="s">
        <v>53</v>
      </c>
      <c r="B299" s="49" t="s">
        <v>263</v>
      </c>
      <c r="C299" s="50"/>
      <c r="D299" s="51"/>
      <c r="E299" s="80"/>
      <c r="F299" s="80"/>
    </row>
    <row r="300" spans="1:6" ht="12.75">
      <c r="A300" s="115"/>
      <c r="B300" s="103"/>
      <c r="C300" s="101"/>
      <c r="D300" s="102"/>
      <c r="E300" s="102"/>
      <c r="F300" s="102"/>
    </row>
    <row r="301" spans="1:6" ht="12.75">
      <c r="A301" s="115"/>
      <c r="B301" s="52" t="s">
        <v>23</v>
      </c>
      <c r="C301" s="101"/>
      <c r="D301" s="102"/>
      <c r="E301" s="102"/>
      <c r="F301" s="102"/>
    </row>
    <row r="302" spans="1:6" ht="130.5" customHeight="1">
      <c r="A302" s="115"/>
      <c r="B302" s="200" t="s">
        <v>264</v>
      </c>
      <c r="C302" s="200"/>
      <c r="D302" s="200"/>
      <c r="E302" s="200"/>
      <c r="F302" s="200"/>
    </row>
    <row r="303" spans="1:6" ht="81" customHeight="1">
      <c r="A303" s="115"/>
      <c r="B303" s="200" t="s">
        <v>334</v>
      </c>
      <c r="C303" s="200"/>
      <c r="D303" s="200"/>
      <c r="E303" s="200"/>
      <c r="F303" s="200"/>
    </row>
    <row r="304" spans="1:6" ht="29.25" customHeight="1">
      <c r="A304" s="115"/>
      <c r="B304" s="200" t="s">
        <v>265</v>
      </c>
      <c r="C304" s="200"/>
      <c r="D304" s="200"/>
      <c r="E304" s="200"/>
      <c r="F304" s="200"/>
    </row>
    <row r="305" spans="1:6" ht="12.75">
      <c r="A305" s="115"/>
      <c r="B305" s="103"/>
      <c r="C305" s="101"/>
      <c r="D305" s="102"/>
      <c r="E305" s="102"/>
      <c r="F305" s="102"/>
    </row>
    <row r="306" spans="1:6" ht="216.75">
      <c r="A306" s="87" t="s">
        <v>212</v>
      </c>
      <c r="B306" s="28" t="s">
        <v>349</v>
      </c>
      <c r="C306" s="69"/>
      <c r="D306" s="70"/>
      <c r="E306" s="139"/>
      <c r="F306" s="70"/>
    </row>
    <row r="307" spans="1:8" ht="12.75">
      <c r="A307" s="115"/>
      <c r="B307" s="17" t="s">
        <v>223</v>
      </c>
      <c r="C307" s="6" t="s">
        <v>10</v>
      </c>
      <c r="D307" s="31">
        <v>10</v>
      </c>
      <c r="E307" s="190"/>
      <c r="F307" s="190">
        <f>D307*E307</f>
        <v>0</v>
      </c>
      <c r="H307" s="135"/>
    </row>
    <row r="308" spans="1:8" ht="12.75">
      <c r="A308" s="115"/>
      <c r="B308" s="17" t="s">
        <v>266</v>
      </c>
      <c r="C308" s="6" t="s">
        <v>11</v>
      </c>
      <c r="D308" s="31">
        <v>10</v>
      </c>
      <c r="E308" s="190"/>
      <c r="F308" s="190">
        <f>D308*E308</f>
        <v>0</v>
      </c>
      <c r="H308" s="135"/>
    </row>
    <row r="309" spans="1:8" ht="12.75">
      <c r="A309" s="115"/>
      <c r="B309" s="17"/>
      <c r="C309" s="6"/>
      <c r="D309" s="31"/>
      <c r="E309" s="70"/>
      <c r="F309" s="70"/>
      <c r="H309" s="135"/>
    </row>
    <row r="310" spans="1:8" ht="140.25">
      <c r="A310" s="87" t="s">
        <v>184</v>
      </c>
      <c r="B310" s="28" t="s">
        <v>267</v>
      </c>
      <c r="C310" s="6" t="s">
        <v>10</v>
      </c>
      <c r="D310" s="31">
        <v>20</v>
      </c>
      <c r="E310" s="190"/>
      <c r="F310" s="190">
        <f>D310*E310</f>
        <v>0</v>
      </c>
      <c r="H310" s="135"/>
    </row>
    <row r="311" spans="1:6" ht="12.75">
      <c r="A311" s="115"/>
      <c r="B311" s="103"/>
      <c r="C311" s="101"/>
      <c r="D311" s="102"/>
      <c r="E311" s="102"/>
      <c r="F311" s="102"/>
    </row>
    <row r="312" spans="1:6" ht="12.75">
      <c r="A312" s="115"/>
      <c r="B312" s="103"/>
      <c r="C312" s="101"/>
      <c r="D312" s="102"/>
      <c r="E312" s="102"/>
      <c r="F312" s="102"/>
    </row>
    <row r="313" spans="1:6" ht="12.75">
      <c r="A313" s="96"/>
      <c r="B313" s="97" t="s">
        <v>146</v>
      </c>
      <c r="C313" s="98"/>
      <c r="D313" s="99"/>
      <c r="E313" s="99"/>
      <c r="F313" s="100">
        <f>SUM(F307:F312)</f>
        <v>0</v>
      </c>
    </row>
    <row r="314" spans="1:6" ht="12.75">
      <c r="A314" s="115"/>
      <c r="B314" s="103"/>
      <c r="C314" s="101"/>
      <c r="D314" s="102"/>
      <c r="E314" s="102"/>
      <c r="F314" s="102"/>
    </row>
    <row r="315" spans="1:6" ht="12.75">
      <c r="A315" s="48" t="s">
        <v>113</v>
      </c>
      <c r="B315" s="49" t="s">
        <v>268</v>
      </c>
      <c r="C315" s="50"/>
      <c r="D315" s="51"/>
      <c r="E315" s="80"/>
      <c r="F315" s="80"/>
    </row>
    <row r="316" spans="1:6" ht="12.75">
      <c r="A316" s="115"/>
      <c r="B316" s="103"/>
      <c r="C316" s="101"/>
      <c r="D316" s="102"/>
      <c r="E316" s="102"/>
      <c r="F316" s="102"/>
    </row>
    <row r="317" spans="1:6" ht="12.75">
      <c r="A317" s="115"/>
      <c r="B317" s="103"/>
      <c r="C317" s="101"/>
      <c r="D317" s="102"/>
      <c r="E317" s="102"/>
      <c r="F317" s="102"/>
    </row>
    <row r="318" spans="1:6" ht="38.25">
      <c r="A318" s="87" t="s">
        <v>115</v>
      </c>
      <c r="B318" s="28" t="s">
        <v>269</v>
      </c>
      <c r="C318" s="6" t="s">
        <v>10</v>
      </c>
      <c r="D318" s="31">
        <v>22</v>
      </c>
      <c r="E318" s="190"/>
      <c r="F318" s="190">
        <f>D318*E318</f>
        <v>0</v>
      </c>
    </row>
    <row r="319" spans="1:6" ht="12.75">
      <c r="A319" s="115"/>
      <c r="B319" s="17"/>
      <c r="C319" s="3"/>
      <c r="D319" s="3"/>
      <c r="E319" s="3"/>
      <c r="F319" s="3"/>
    </row>
    <row r="320" spans="1:6" ht="12.75">
      <c r="A320" s="115"/>
      <c r="B320" s="103"/>
      <c r="C320" s="101"/>
      <c r="D320" s="102"/>
      <c r="E320" s="102"/>
      <c r="F320" s="102"/>
    </row>
    <row r="321" spans="1:6" ht="12.75">
      <c r="A321" s="96"/>
      <c r="B321" s="97" t="s">
        <v>146</v>
      </c>
      <c r="C321" s="98"/>
      <c r="D321" s="99"/>
      <c r="E321" s="99"/>
      <c r="F321" s="100">
        <f>SUM(F318:F320)</f>
        <v>0</v>
      </c>
    </row>
    <row r="322" spans="1:6" ht="12.75">
      <c r="A322" s="68"/>
      <c r="B322" s="17"/>
      <c r="C322" s="69"/>
      <c r="D322" s="70"/>
      <c r="E322" s="70"/>
      <c r="F322" s="70"/>
    </row>
    <row r="323" spans="1:6" ht="12.75">
      <c r="A323" s="48" t="s">
        <v>175</v>
      </c>
      <c r="B323" s="49" t="s">
        <v>48</v>
      </c>
      <c r="C323" s="50"/>
      <c r="D323" s="51"/>
      <c r="E323" s="80"/>
      <c r="F323" s="80"/>
    </row>
    <row r="324" spans="1:6" ht="12.75">
      <c r="A324" s="22"/>
      <c r="B324" s="36"/>
      <c r="C324" s="6"/>
      <c r="D324" s="31"/>
      <c r="E324" s="76"/>
      <c r="F324" s="76"/>
    </row>
    <row r="325" spans="1:6" ht="12.75">
      <c r="A325" s="22"/>
      <c r="B325" s="52" t="s">
        <v>23</v>
      </c>
      <c r="C325" s="6"/>
      <c r="D325" s="31"/>
      <c r="E325" s="76"/>
      <c r="F325" s="76"/>
    </row>
    <row r="326" spans="1:6" ht="69" customHeight="1">
      <c r="A326" s="22"/>
      <c r="B326" s="197" t="s">
        <v>49</v>
      </c>
      <c r="C326" s="205"/>
      <c r="D326" s="205"/>
      <c r="E326" s="205"/>
      <c r="F326" s="205"/>
    </row>
    <row r="327" spans="1:6" ht="78" customHeight="1">
      <c r="A327" s="22"/>
      <c r="B327" s="197" t="s">
        <v>50</v>
      </c>
      <c r="C327" s="205"/>
      <c r="D327" s="205"/>
      <c r="E327" s="205"/>
      <c r="F327" s="205"/>
    </row>
    <row r="328" spans="1:6" ht="170.25" customHeight="1">
      <c r="A328" s="22"/>
      <c r="B328" s="197" t="s">
        <v>66</v>
      </c>
      <c r="C328" s="206"/>
      <c r="D328" s="206"/>
      <c r="E328" s="206"/>
      <c r="F328" s="206"/>
    </row>
    <row r="329" spans="1:6" ht="30" customHeight="1">
      <c r="A329" s="22"/>
      <c r="B329" s="197" t="s">
        <v>67</v>
      </c>
      <c r="C329" s="205"/>
      <c r="D329" s="205"/>
      <c r="E329" s="205"/>
      <c r="F329" s="205"/>
    </row>
    <row r="330" spans="1:6" ht="118.5" customHeight="1">
      <c r="A330" s="22"/>
      <c r="B330" s="197" t="s">
        <v>340</v>
      </c>
      <c r="C330" s="205"/>
      <c r="D330" s="205"/>
      <c r="E330" s="205"/>
      <c r="F330" s="205"/>
    </row>
    <row r="331" spans="1:6" ht="30.75" customHeight="1">
      <c r="A331" s="22"/>
      <c r="B331" s="197" t="s">
        <v>51</v>
      </c>
      <c r="C331" s="197"/>
      <c r="D331" s="197"/>
      <c r="E331" s="197"/>
      <c r="F331" s="197"/>
    </row>
    <row r="332" spans="1:6" ht="105.75" customHeight="1">
      <c r="A332" s="22"/>
      <c r="B332" s="197" t="s">
        <v>68</v>
      </c>
      <c r="C332" s="207"/>
      <c r="D332" s="207"/>
      <c r="E332" s="207"/>
      <c r="F332" s="207"/>
    </row>
    <row r="333" spans="1:6" ht="12.75">
      <c r="A333" s="22"/>
      <c r="B333" s="33"/>
      <c r="C333" s="85"/>
      <c r="D333" s="85"/>
      <c r="E333" s="85"/>
      <c r="F333" s="85"/>
    </row>
    <row r="334" spans="1:6" ht="12.75">
      <c r="A334" s="22"/>
      <c r="B334" s="33"/>
      <c r="C334" s="85"/>
      <c r="D334" s="85"/>
      <c r="E334" s="85"/>
      <c r="F334" s="85"/>
    </row>
    <row r="335" spans="1:6" ht="178.5">
      <c r="A335" s="25" t="s">
        <v>270</v>
      </c>
      <c r="B335" s="33" t="s">
        <v>135</v>
      </c>
      <c r="C335" s="3"/>
      <c r="D335" s="30"/>
      <c r="E335" s="30"/>
      <c r="F335" s="30"/>
    </row>
    <row r="336" spans="1:6" ht="207" customHeight="1">
      <c r="A336" s="22"/>
      <c r="B336" s="33" t="s">
        <v>271</v>
      </c>
      <c r="C336" s="2" t="s">
        <v>10</v>
      </c>
      <c r="D336" s="31">
        <v>412.6</v>
      </c>
      <c r="E336" s="188"/>
      <c r="F336" s="188">
        <f>D336*E336</f>
        <v>0</v>
      </c>
    </row>
    <row r="337" spans="1:6" ht="12.75">
      <c r="A337" s="22"/>
      <c r="B337" s="33"/>
      <c r="D337" s="35"/>
      <c r="E337" s="31"/>
      <c r="F337" s="31"/>
    </row>
    <row r="338" spans="1:6" ht="51">
      <c r="A338" s="25" t="s">
        <v>272</v>
      </c>
      <c r="B338" s="33" t="s">
        <v>273</v>
      </c>
      <c r="C338" s="2" t="s">
        <v>10</v>
      </c>
      <c r="D338" s="31">
        <v>74.6</v>
      </c>
      <c r="E338" s="188"/>
      <c r="F338" s="188">
        <f>D338*E338</f>
        <v>0</v>
      </c>
    </row>
    <row r="339" spans="1:6" ht="12.75">
      <c r="A339" s="22"/>
      <c r="B339" s="36"/>
      <c r="C339" s="6"/>
      <c r="D339" s="31"/>
      <c r="E339" s="76"/>
      <c r="F339" s="76"/>
    </row>
    <row r="340" spans="1:6" ht="305.25" customHeight="1">
      <c r="A340" s="25" t="s">
        <v>274</v>
      </c>
      <c r="B340" s="5" t="s">
        <v>341</v>
      </c>
      <c r="C340" s="6"/>
      <c r="D340" s="31"/>
      <c r="E340" s="31"/>
      <c r="F340" s="31"/>
    </row>
    <row r="341" spans="1:6" ht="191.25" customHeight="1">
      <c r="A341" s="22"/>
      <c r="B341" s="5" t="s">
        <v>335</v>
      </c>
      <c r="C341" s="6"/>
      <c r="D341" s="31"/>
      <c r="E341" s="31"/>
      <c r="F341" s="31"/>
    </row>
    <row r="342" spans="1:6" ht="83.25" customHeight="1">
      <c r="A342" s="22"/>
      <c r="B342" s="56" t="s">
        <v>167</v>
      </c>
      <c r="C342" s="6"/>
      <c r="D342" s="31"/>
      <c r="E342" s="31"/>
      <c r="F342" s="31"/>
    </row>
    <row r="343" spans="1:7" ht="208.5" customHeight="1">
      <c r="A343" s="22"/>
      <c r="B343" s="56" t="s">
        <v>107</v>
      </c>
      <c r="C343" s="6" t="s">
        <v>10</v>
      </c>
      <c r="D343" s="31">
        <v>377.2</v>
      </c>
      <c r="E343" s="188"/>
      <c r="F343" s="188">
        <f>D343*E343</f>
        <v>0</v>
      </c>
      <c r="G343" s="67"/>
    </row>
    <row r="344" spans="1:7" ht="12.75">
      <c r="A344" s="22"/>
      <c r="B344" s="56"/>
      <c r="C344" s="6"/>
      <c r="D344" s="31"/>
      <c r="E344" s="31"/>
      <c r="F344" s="31"/>
      <c r="G344" s="67"/>
    </row>
    <row r="345" spans="1:7" ht="38.25">
      <c r="A345" s="25" t="s">
        <v>275</v>
      </c>
      <c r="B345" s="5" t="s">
        <v>309</v>
      </c>
      <c r="C345" s="6" t="s">
        <v>10</v>
      </c>
      <c r="D345" s="31">
        <v>12</v>
      </c>
      <c r="E345" s="188"/>
      <c r="F345" s="188">
        <f>D345*E345</f>
        <v>0</v>
      </c>
      <c r="G345" s="67"/>
    </row>
    <row r="346" spans="1:7" ht="12.75">
      <c r="A346" s="25"/>
      <c r="B346" s="5"/>
      <c r="C346" s="6"/>
      <c r="D346" s="35"/>
      <c r="E346" s="31"/>
      <c r="F346" s="31"/>
      <c r="G346" s="67"/>
    </row>
    <row r="347" spans="1:7" ht="102">
      <c r="A347" s="25" t="s">
        <v>277</v>
      </c>
      <c r="B347" s="5" t="s">
        <v>276</v>
      </c>
      <c r="C347" s="6" t="s">
        <v>10</v>
      </c>
      <c r="D347" s="31">
        <v>64.6</v>
      </c>
      <c r="E347" s="188"/>
      <c r="F347" s="188">
        <f>D347*E347</f>
        <v>0</v>
      </c>
      <c r="G347" s="67"/>
    </row>
    <row r="348" spans="1:7" ht="12.75">
      <c r="A348" s="25"/>
      <c r="B348" s="5"/>
      <c r="C348" s="6"/>
      <c r="D348" s="35"/>
      <c r="E348" s="31"/>
      <c r="F348" s="31"/>
      <c r="G348" s="67"/>
    </row>
    <row r="349" spans="1:7" ht="63.75">
      <c r="A349" s="25" t="s">
        <v>279</v>
      </c>
      <c r="B349" s="114" t="s">
        <v>278</v>
      </c>
      <c r="C349" s="6" t="s">
        <v>10</v>
      </c>
      <c r="D349" s="31">
        <v>85.6</v>
      </c>
      <c r="E349" s="188"/>
      <c r="F349" s="188">
        <f>D349*E349</f>
        <v>0</v>
      </c>
      <c r="G349" s="67"/>
    </row>
    <row r="350" spans="1:6" ht="12.75">
      <c r="A350" s="22"/>
      <c r="B350" s="5"/>
      <c r="C350" s="6"/>
      <c r="D350" s="66"/>
      <c r="E350" s="31"/>
      <c r="F350" s="31"/>
    </row>
    <row r="351" spans="1:6" ht="172.5" customHeight="1">
      <c r="A351" s="25" t="s">
        <v>280</v>
      </c>
      <c r="B351" s="5" t="s">
        <v>342</v>
      </c>
      <c r="C351" s="6" t="s">
        <v>10</v>
      </c>
      <c r="D351" s="31">
        <v>66.2</v>
      </c>
      <c r="E351" s="188"/>
      <c r="F351" s="188">
        <f>D351*E351</f>
        <v>0</v>
      </c>
    </row>
    <row r="352" spans="1:6" ht="12.75">
      <c r="A352" s="87"/>
      <c r="B352" s="114"/>
      <c r="C352" s="6"/>
      <c r="D352" s="35"/>
      <c r="E352" s="31"/>
      <c r="F352" s="31"/>
    </row>
    <row r="353" spans="1:6" ht="181.5" customHeight="1">
      <c r="A353" s="25" t="s">
        <v>310</v>
      </c>
      <c r="B353" s="1" t="s">
        <v>52</v>
      </c>
      <c r="C353" s="6"/>
      <c r="D353" s="35"/>
      <c r="E353" s="31"/>
      <c r="F353" s="31"/>
    </row>
    <row r="354" spans="1:6" ht="209.25" customHeight="1">
      <c r="A354" s="87"/>
      <c r="B354" s="1" t="s">
        <v>168</v>
      </c>
      <c r="C354" s="6" t="s">
        <v>10</v>
      </c>
      <c r="D354" s="31">
        <v>588</v>
      </c>
      <c r="E354" s="188"/>
      <c r="F354" s="188">
        <f>D354*E354</f>
        <v>0</v>
      </c>
    </row>
    <row r="355" spans="1:6" ht="12.75">
      <c r="A355" s="22"/>
      <c r="B355" s="57"/>
      <c r="C355" s="6"/>
      <c r="D355" s="31"/>
      <c r="E355" s="31"/>
      <c r="F355" s="31"/>
    </row>
    <row r="356" spans="1:6" ht="12.75">
      <c r="A356" s="22"/>
      <c r="C356" s="6"/>
      <c r="D356" s="31"/>
      <c r="E356" s="31"/>
      <c r="F356" s="31"/>
    </row>
    <row r="357" spans="1:6" ht="12.75">
      <c r="A357" s="96"/>
      <c r="B357" s="97" t="s">
        <v>146</v>
      </c>
      <c r="C357" s="98"/>
      <c r="D357" s="99"/>
      <c r="E357" s="99"/>
      <c r="F357" s="100">
        <f>SUM(F335:F356)</f>
        <v>0</v>
      </c>
    </row>
    <row r="358" spans="1:6" ht="12.75">
      <c r="A358" s="22"/>
      <c r="C358" s="6"/>
      <c r="D358" s="31"/>
      <c r="E358" s="76"/>
      <c r="F358" s="76"/>
    </row>
    <row r="359" spans="1:6" ht="12.75">
      <c r="A359" s="48" t="s">
        <v>176</v>
      </c>
      <c r="B359" s="49" t="s">
        <v>12</v>
      </c>
      <c r="C359" s="50"/>
      <c r="D359" s="51"/>
      <c r="E359" s="80"/>
      <c r="F359" s="80"/>
    </row>
    <row r="360" spans="1:6" ht="12.75">
      <c r="A360" s="22"/>
      <c r="B360" s="36"/>
      <c r="C360" s="6"/>
      <c r="D360" s="31"/>
      <c r="E360" s="76"/>
      <c r="F360" s="76"/>
    </row>
    <row r="361" spans="1:6" ht="12.75">
      <c r="A361" s="22"/>
      <c r="B361" s="58" t="s">
        <v>23</v>
      </c>
      <c r="C361" s="6"/>
      <c r="D361" s="31"/>
      <c r="E361" s="76"/>
      <c r="F361" s="76"/>
    </row>
    <row r="362" spans="1:6" ht="29.25" customHeight="1">
      <c r="A362" s="22"/>
      <c r="B362" s="197" t="s">
        <v>58</v>
      </c>
      <c r="C362" s="197"/>
      <c r="D362" s="197"/>
      <c r="E362" s="197"/>
      <c r="F362" s="197"/>
    </row>
    <row r="363" spans="1:6" ht="78.75" customHeight="1">
      <c r="A363" s="22"/>
      <c r="B363" s="197" t="s">
        <v>64</v>
      </c>
      <c r="C363" s="197"/>
      <c r="D363" s="197"/>
      <c r="E363" s="197"/>
      <c r="F363" s="197"/>
    </row>
    <row r="364" spans="1:6" ht="57" customHeight="1">
      <c r="A364" s="22"/>
      <c r="B364" s="197" t="s">
        <v>59</v>
      </c>
      <c r="C364" s="197"/>
      <c r="D364" s="197"/>
      <c r="E364" s="197"/>
      <c r="F364" s="197"/>
    </row>
    <row r="365" spans="1:6" ht="41.25" customHeight="1">
      <c r="A365" s="22"/>
      <c r="B365" s="197" t="s">
        <v>54</v>
      </c>
      <c r="C365" s="197"/>
      <c r="D365" s="197"/>
      <c r="E365" s="197"/>
      <c r="F365" s="197"/>
    </row>
    <row r="366" spans="1:6" ht="42.75" customHeight="1">
      <c r="A366" s="22"/>
      <c r="B366" s="203" t="s">
        <v>55</v>
      </c>
      <c r="C366" s="203"/>
      <c r="D366" s="203"/>
      <c r="E366" s="203"/>
      <c r="F366" s="203"/>
    </row>
    <row r="367" spans="1:6" ht="56.25" customHeight="1">
      <c r="A367" s="22"/>
      <c r="B367" s="203" t="s">
        <v>56</v>
      </c>
      <c r="C367" s="203"/>
      <c r="D367" s="203"/>
      <c r="E367" s="203"/>
      <c r="F367" s="203"/>
    </row>
    <row r="368" spans="1:6" ht="39" customHeight="1">
      <c r="A368" s="22"/>
      <c r="B368" s="203" t="s">
        <v>57</v>
      </c>
      <c r="C368" s="203"/>
      <c r="D368" s="203"/>
      <c r="E368" s="203"/>
      <c r="F368" s="203"/>
    </row>
    <row r="369" spans="1:6" ht="12.75">
      <c r="A369" s="22"/>
      <c r="B369" s="36"/>
      <c r="C369" s="6"/>
      <c r="D369" s="31"/>
      <c r="E369" s="76"/>
      <c r="F369" s="76"/>
    </row>
    <row r="370" spans="1:6" ht="12.75">
      <c r="A370" s="25"/>
      <c r="B370" s="28"/>
      <c r="C370" s="6"/>
      <c r="D370" s="35"/>
      <c r="E370" s="31"/>
      <c r="F370" s="31"/>
    </row>
    <row r="371" spans="1:6" ht="168" customHeight="1">
      <c r="A371" s="25" t="s">
        <v>177</v>
      </c>
      <c r="B371" s="33" t="s">
        <v>190</v>
      </c>
      <c r="C371" s="6" t="s">
        <v>10</v>
      </c>
      <c r="D371" s="31">
        <v>300</v>
      </c>
      <c r="E371" s="188"/>
      <c r="F371" s="188">
        <f>D371*E371</f>
        <v>0</v>
      </c>
    </row>
    <row r="372" spans="1:6" ht="12.75">
      <c r="A372" s="25"/>
      <c r="B372" s="28"/>
      <c r="C372" s="6"/>
      <c r="D372" s="31"/>
      <c r="E372" s="31"/>
      <c r="F372" s="31"/>
    </row>
    <row r="373" spans="1:6" ht="51">
      <c r="A373" s="25" t="s">
        <v>178</v>
      </c>
      <c r="B373" s="28" t="s">
        <v>189</v>
      </c>
      <c r="C373" s="6" t="s">
        <v>11</v>
      </c>
      <c r="D373" s="31">
        <v>12</v>
      </c>
      <c r="E373" s="188"/>
      <c r="F373" s="188">
        <f>D373*E373</f>
        <v>0</v>
      </c>
    </row>
    <row r="374" spans="1:6" ht="12.75">
      <c r="A374" s="25"/>
      <c r="B374" s="28"/>
      <c r="C374" s="6"/>
      <c r="D374" s="31"/>
      <c r="E374" s="31"/>
      <c r="F374" s="31"/>
    </row>
    <row r="375" spans="1:6" ht="63.75">
      <c r="A375" s="25" t="s">
        <v>281</v>
      </c>
      <c r="B375" s="28" t="s">
        <v>185</v>
      </c>
      <c r="C375" s="6" t="s">
        <v>10</v>
      </c>
      <c r="D375" s="31">
        <v>42</v>
      </c>
      <c r="E375" s="188"/>
      <c r="F375" s="188">
        <f>D375*E375</f>
        <v>0</v>
      </c>
    </row>
    <row r="376" spans="1:6" ht="12.75">
      <c r="A376" s="25"/>
      <c r="B376" s="28"/>
      <c r="C376" s="6"/>
      <c r="D376" s="35"/>
      <c r="E376" s="31"/>
      <c r="F376" s="31"/>
    </row>
    <row r="377" spans="1:6" ht="12.75">
      <c r="A377" s="22"/>
      <c r="B377" s="36"/>
      <c r="C377" s="6"/>
      <c r="D377" s="31"/>
      <c r="E377" s="31"/>
      <c r="F377" s="31"/>
    </row>
    <row r="378" spans="1:6" ht="12.75">
      <c r="A378" s="96"/>
      <c r="B378" s="97" t="s">
        <v>146</v>
      </c>
      <c r="C378" s="98"/>
      <c r="D378" s="99"/>
      <c r="E378" s="99"/>
      <c r="F378" s="100">
        <f>SUM(F370:F377)</f>
        <v>0</v>
      </c>
    </row>
    <row r="379" spans="1:6" ht="12.75">
      <c r="A379" s="68"/>
      <c r="B379" s="17"/>
      <c r="C379" s="69"/>
      <c r="D379" s="70"/>
      <c r="E379" s="70"/>
      <c r="F379" s="70"/>
    </row>
    <row r="380" spans="1:6" ht="12.75">
      <c r="A380" s="48" t="s">
        <v>282</v>
      </c>
      <c r="B380" s="49" t="s">
        <v>114</v>
      </c>
      <c r="C380" s="50"/>
      <c r="D380" s="51"/>
      <c r="E380" s="80"/>
      <c r="F380" s="80"/>
    </row>
    <row r="381" spans="1:6" ht="12.75">
      <c r="A381" s="68"/>
      <c r="B381" s="17"/>
      <c r="C381" s="69"/>
      <c r="D381" s="70"/>
      <c r="E381" s="70"/>
      <c r="F381" s="70"/>
    </row>
    <row r="382" spans="1:6" ht="12.75">
      <c r="A382" s="68"/>
      <c r="B382" s="17"/>
      <c r="C382" s="69"/>
      <c r="D382" s="70"/>
      <c r="E382" s="70"/>
      <c r="F382" s="70"/>
    </row>
    <row r="383" spans="1:6" ht="191.25">
      <c r="A383" s="25" t="s">
        <v>286</v>
      </c>
      <c r="B383" s="56" t="s">
        <v>350</v>
      </c>
      <c r="C383" s="6"/>
      <c r="D383" s="3"/>
      <c r="E383" s="3"/>
      <c r="F383" s="3"/>
    </row>
    <row r="384" spans="1:7" ht="25.5">
      <c r="A384" s="25" t="s">
        <v>202</v>
      </c>
      <c r="B384" s="5" t="s">
        <v>283</v>
      </c>
      <c r="C384" s="6" t="s">
        <v>6</v>
      </c>
      <c r="D384" s="31">
        <v>4</v>
      </c>
      <c r="E384" s="188"/>
      <c r="F384" s="188">
        <f>D384*E384</f>
        <v>0</v>
      </c>
      <c r="G384" s="133"/>
    </row>
    <row r="385" spans="1:7" ht="25.5">
      <c r="A385" s="25" t="s">
        <v>203</v>
      </c>
      <c r="B385" s="5" t="s">
        <v>284</v>
      </c>
      <c r="C385" s="6" t="s">
        <v>6</v>
      </c>
      <c r="D385" s="31">
        <v>2</v>
      </c>
      <c r="E385" s="188"/>
      <c r="F385" s="188">
        <f>D385*E385</f>
        <v>0</v>
      </c>
      <c r="G385" s="133"/>
    </row>
    <row r="386" spans="1:7" ht="25.5">
      <c r="A386" s="25" t="s">
        <v>238</v>
      </c>
      <c r="B386" s="5" t="s">
        <v>285</v>
      </c>
      <c r="C386" s="6" t="s">
        <v>6</v>
      </c>
      <c r="D386" s="31">
        <v>1</v>
      </c>
      <c r="E386" s="188"/>
      <c r="F386" s="188">
        <f>D386*E386</f>
        <v>0</v>
      </c>
      <c r="G386" s="133"/>
    </row>
    <row r="387" spans="1:6" ht="12.75">
      <c r="A387" s="25"/>
      <c r="B387" s="5"/>
      <c r="C387" s="6"/>
      <c r="D387" s="31"/>
      <c r="E387" s="31"/>
      <c r="F387" s="31"/>
    </row>
    <row r="388" spans="1:6" ht="76.5">
      <c r="A388" s="25" t="s">
        <v>287</v>
      </c>
      <c r="B388" s="56" t="s">
        <v>297</v>
      </c>
      <c r="C388" s="6" t="s">
        <v>11</v>
      </c>
      <c r="D388" s="31">
        <v>11</v>
      </c>
      <c r="E388" s="188"/>
      <c r="F388" s="188">
        <f>D388*E388</f>
        <v>0</v>
      </c>
    </row>
    <row r="389" spans="1:6" ht="12.75">
      <c r="A389" s="25"/>
      <c r="B389" s="56"/>
      <c r="C389" s="6"/>
      <c r="D389" s="31"/>
      <c r="E389" s="31"/>
      <c r="F389" s="31"/>
    </row>
    <row r="390" spans="1:6" ht="12.75">
      <c r="A390" s="68"/>
      <c r="B390" s="17"/>
      <c r="C390" s="69"/>
      <c r="D390" s="70"/>
      <c r="E390" s="70"/>
      <c r="F390" s="70"/>
    </row>
    <row r="391" spans="1:6" ht="12.75">
      <c r="A391" s="96"/>
      <c r="B391" s="97" t="s">
        <v>117</v>
      </c>
      <c r="C391" s="98"/>
      <c r="D391" s="99"/>
      <c r="E391" s="99"/>
      <c r="F391" s="100">
        <f>SUM(F383:F390)</f>
        <v>0</v>
      </c>
    </row>
    <row r="392" spans="1:8" ht="12.75">
      <c r="A392" s="25"/>
      <c r="G392" s="57"/>
      <c r="H392" s="3"/>
    </row>
    <row r="393" spans="7:8" ht="12.75">
      <c r="G393" s="57"/>
      <c r="H393" s="3"/>
    </row>
  </sheetData>
  <sheetProtection sheet="1" objects="1" scenarios="1"/>
  <mergeCells count="68">
    <mergeCell ref="B367:F367"/>
    <mergeCell ref="B368:F368"/>
    <mergeCell ref="B332:F332"/>
    <mergeCell ref="B362:F362"/>
    <mergeCell ref="B363:F363"/>
    <mergeCell ref="B364:F364"/>
    <mergeCell ref="B365:F365"/>
    <mergeCell ref="B366:F366"/>
    <mergeCell ref="B326:F326"/>
    <mergeCell ref="B327:F327"/>
    <mergeCell ref="B328:F328"/>
    <mergeCell ref="B329:F329"/>
    <mergeCell ref="B330:F330"/>
    <mergeCell ref="B331:F331"/>
    <mergeCell ref="B255:F255"/>
    <mergeCell ref="B256:F256"/>
    <mergeCell ref="B257:F257"/>
    <mergeCell ref="B302:F302"/>
    <mergeCell ref="B303:F303"/>
    <mergeCell ref="B304:F304"/>
    <mergeCell ref="B249:F249"/>
    <mergeCell ref="B250:F250"/>
    <mergeCell ref="B251:F251"/>
    <mergeCell ref="B252:F252"/>
    <mergeCell ref="B253:F253"/>
    <mergeCell ref="B254:F254"/>
    <mergeCell ref="B199:F199"/>
    <mergeCell ref="B244:F244"/>
    <mergeCell ref="B245:F245"/>
    <mergeCell ref="B246:F246"/>
    <mergeCell ref="B247:F247"/>
    <mergeCell ref="B248:F248"/>
    <mergeCell ref="B193:F193"/>
    <mergeCell ref="B194:F194"/>
    <mergeCell ref="B195:F195"/>
    <mergeCell ref="B196:F196"/>
    <mergeCell ref="B197:F197"/>
    <mergeCell ref="B198:F198"/>
    <mergeCell ref="B52:F52"/>
    <mergeCell ref="B170:F170"/>
    <mergeCell ref="B171:F171"/>
    <mergeCell ref="B172:F172"/>
    <mergeCell ref="B173:F173"/>
    <mergeCell ref="B174:F174"/>
    <mergeCell ref="B31:F31"/>
    <mergeCell ref="B32:F32"/>
    <mergeCell ref="B48:F48"/>
    <mergeCell ref="B49:F49"/>
    <mergeCell ref="B50:F50"/>
    <mergeCell ref="B51:F51"/>
    <mergeCell ref="B18:F18"/>
    <mergeCell ref="B19:F19"/>
    <mergeCell ref="B20:F20"/>
    <mergeCell ref="B21:F21"/>
    <mergeCell ref="B29:F29"/>
    <mergeCell ref="B30:F30"/>
    <mergeCell ref="B12:F12"/>
    <mergeCell ref="B13:F13"/>
    <mergeCell ref="B14:F14"/>
    <mergeCell ref="B15:F15"/>
    <mergeCell ref="B16:F16"/>
    <mergeCell ref="B17:F17"/>
    <mergeCell ref="A1:B1"/>
    <mergeCell ref="B7:F7"/>
    <mergeCell ref="B8:F8"/>
    <mergeCell ref="B9:F9"/>
    <mergeCell ref="B10:F10"/>
    <mergeCell ref="B11:F11"/>
  </mergeCells>
  <printOptions horizontalCentered="1"/>
  <pageMargins left="0.7874015748031497" right="0.3937007874015748" top="0.3937007874015748" bottom="0.984251968503937" header="0.5118110236220472" footer="0.3937007874015748"/>
  <pageSetup orientation="portrait" paperSize="9" scale="77" r:id="rId3"/>
  <headerFooter alignWithMargins="0">
    <oddFooter>&amp;L&amp;G&amp;C&amp;7Competent d.o.o., Trakošćanska 5, 
HR-42000 Varaždin, Croatia
tel: +385-91-508-1582 • fax: +385-42-490-240
email: info@competent.hr&amp;R&amp;P</oddFooter>
  </headerFooter>
  <rowBreaks count="12" manualBreakCount="12">
    <brk id="23" max="6" man="1"/>
    <brk id="39" max="6" man="1"/>
    <brk id="99" max="6" man="1"/>
    <brk id="128" max="6" man="1"/>
    <brk id="166" max="6" man="1"/>
    <brk id="179" max="6" man="1"/>
    <brk id="252" max="6" man="1"/>
    <brk id="322" max="6" man="1"/>
    <brk id="334" max="6" man="1"/>
    <brk id="339" max="6" man="1"/>
    <brk id="357" max="6" man="1"/>
    <brk id="379" max="6" man="1"/>
  </rowBreaks>
  <drawing r:id="rId1"/>
  <legacyDrawingHF r:id="rId2"/>
</worksheet>
</file>

<file path=xl/worksheets/sheet2.xml><?xml version="1.0" encoding="utf-8"?>
<worksheet xmlns="http://schemas.openxmlformats.org/spreadsheetml/2006/main" xmlns:r="http://schemas.openxmlformats.org/officeDocument/2006/relationships">
  <dimension ref="A1:K159"/>
  <sheetViews>
    <sheetView showZeros="0" view="pageBreakPreview" zoomScale="115" zoomScaleNormal="90" zoomScaleSheetLayoutView="115" zoomScalePageLayoutView="0" workbookViewId="0" topLeftCell="A131">
      <selection activeCell="F155" sqref="F155"/>
    </sheetView>
  </sheetViews>
  <sheetFormatPr defaultColWidth="9.140625" defaultRowHeight="12.75"/>
  <cols>
    <col min="1" max="1" width="7.7109375" style="21" customWidth="1"/>
    <col min="2" max="2" width="43.7109375" style="1" customWidth="1"/>
    <col min="3" max="3" width="8.7109375" style="2" customWidth="1"/>
    <col min="4" max="4" width="8.7109375" style="7" customWidth="1"/>
    <col min="5" max="6" width="13.7109375" style="84" customWidth="1"/>
    <col min="7" max="7" width="30.7109375" style="34" hidden="1" customWidth="1"/>
    <col min="8" max="8" width="38.421875" style="34" customWidth="1"/>
    <col min="9" max="16384" width="9.140625" style="3" customWidth="1"/>
  </cols>
  <sheetData>
    <row r="1" spans="1:8" s="37" customFormat="1" ht="12.75" customHeight="1">
      <c r="A1" s="194" t="s">
        <v>195</v>
      </c>
      <c r="B1" s="194"/>
      <c r="C1" s="4"/>
      <c r="D1" s="29"/>
      <c r="E1" s="71"/>
      <c r="F1" s="72" t="s">
        <v>216</v>
      </c>
      <c r="G1" s="34"/>
      <c r="H1" s="34"/>
    </row>
    <row r="2" spans="1:8" s="38" customFormat="1" ht="12.75" customHeight="1">
      <c r="A2" s="59" t="s">
        <v>0</v>
      </c>
      <c r="B2" s="60" t="s">
        <v>1</v>
      </c>
      <c r="C2" s="61" t="s">
        <v>2</v>
      </c>
      <c r="D2" s="62" t="s">
        <v>3</v>
      </c>
      <c r="E2" s="73" t="s">
        <v>4</v>
      </c>
      <c r="F2" s="73" t="s">
        <v>5</v>
      </c>
      <c r="G2" s="34"/>
      <c r="H2" s="34"/>
    </row>
    <row r="3" spans="1:8" s="38" customFormat="1" ht="12.75" customHeight="1">
      <c r="A3" s="39"/>
      <c r="B3" s="40"/>
      <c r="C3" s="41"/>
      <c r="D3" s="42"/>
      <c r="E3" s="74"/>
      <c r="F3" s="74"/>
      <c r="G3" s="34"/>
      <c r="H3" s="34"/>
    </row>
    <row r="4" spans="1:8" s="38" customFormat="1" ht="31.5">
      <c r="A4" s="39"/>
      <c r="B4" s="63" t="s">
        <v>385</v>
      </c>
      <c r="C4" s="41"/>
      <c r="D4" s="42"/>
      <c r="E4" s="74"/>
      <c r="F4" s="74"/>
      <c r="G4" s="34"/>
      <c r="H4" s="34"/>
    </row>
    <row r="5" spans="1:8" s="38" customFormat="1" ht="12.75" customHeight="1">
      <c r="A5" s="39"/>
      <c r="B5" s="40"/>
      <c r="C5" s="41"/>
      <c r="D5" s="42"/>
      <c r="E5" s="74"/>
      <c r="F5" s="74"/>
      <c r="G5" s="34"/>
      <c r="H5" s="34"/>
    </row>
    <row r="6" spans="1:11" s="34" customFormat="1" ht="12.75">
      <c r="A6" s="22"/>
      <c r="B6" s="36"/>
      <c r="C6" s="6"/>
      <c r="D6" s="31"/>
      <c r="E6" s="76"/>
      <c r="F6" s="76"/>
      <c r="I6" s="3"/>
      <c r="J6" s="3"/>
      <c r="K6" s="3"/>
    </row>
    <row r="7" spans="1:11" s="34" customFormat="1" ht="15.75">
      <c r="A7" s="23" t="s">
        <v>361</v>
      </c>
      <c r="B7" s="16" t="s">
        <v>171</v>
      </c>
      <c r="C7" s="64"/>
      <c r="D7" s="65"/>
      <c r="E7" s="77"/>
      <c r="F7" s="78"/>
      <c r="I7" s="3"/>
      <c r="J7" s="3"/>
      <c r="K7" s="3"/>
    </row>
    <row r="8" spans="1:11" s="34" customFormat="1" ht="12.75">
      <c r="A8" s="44"/>
      <c r="B8" s="45"/>
      <c r="C8" s="46"/>
      <c r="D8" s="47"/>
      <c r="E8" s="79"/>
      <c r="F8" s="79"/>
      <c r="I8" s="3"/>
      <c r="J8" s="3"/>
      <c r="K8" s="3"/>
    </row>
    <row r="9" spans="1:11" s="34" customFormat="1" ht="12.75">
      <c r="A9" s="48" t="s">
        <v>170</v>
      </c>
      <c r="B9" s="49" t="s">
        <v>315</v>
      </c>
      <c r="C9" s="50"/>
      <c r="D9" s="51"/>
      <c r="E9" s="80"/>
      <c r="F9" s="80"/>
      <c r="I9" s="3"/>
      <c r="J9" s="3"/>
      <c r="K9" s="3"/>
    </row>
    <row r="10" spans="1:11" s="34" customFormat="1" ht="12.75">
      <c r="A10" s="22"/>
      <c r="B10" s="36"/>
      <c r="C10" s="6"/>
      <c r="D10" s="31"/>
      <c r="E10" s="76"/>
      <c r="F10" s="76"/>
      <c r="I10" s="3"/>
      <c r="J10" s="3"/>
      <c r="K10" s="3"/>
    </row>
    <row r="11" spans="1:11" s="34" customFormat="1" ht="12.75">
      <c r="A11" s="22"/>
      <c r="B11" s="54"/>
      <c r="C11" s="55"/>
      <c r="D11" s="55"/>
      <c r="E11" s="82"/>
      <c r="F11" s="82"/>
      <c r="I11" s="3"/>
      <c r="J11" s="3"/>
      <c r="K11" s="3"/>
    </row>
    <row r="12" spans="1:11" s="34" customFormat="1" ht="89.25">
      <c r="A12" s="168" t="s">
        <v>456</v>
      </c>
      <c r="B12" s="169" t="s">
        <v>387</v>
      </c>
      <c r="C12" s="170"/>
      <c r="D12" s="171" t="s">
        <v>388</v>
      </c>
      <c r="E12" s="31"/>
      <c r="F12" s="31"/>
      <c r="I12" s="3"/>
      <c r="J12" s="3"/>
      <c r="K12" s="3"/>
    </row>
    <row r="13" spans="1:11" s="34" customFormat="1" ht="12.75">
      <c r="A13" s="168"/>
      <c r="B13" s="169"/>
      <c r="C13" s="172" t="s">
        <v>118</v>
      </c>
      <c r="D13" s="172">
        <v>1</v>
      </c>
      <c r="E13" s="188"/>
      <c r="F13" s="188">
        <f>D13*E13</f>
        <v>0</v>
      </c>
      <c r="I13" s="3"/>
      <c r="J13" s="3"/>
      <c r="K13" s="3"/>
    </row>
    <row r="14" spans="1:11" s="34" customFormat="1" ht="12.75">
      <c r="A14" s="168"/>
      <c r="B14" s="169"/>
      <c r="C14" s="172"/>
      <c r="D14" s="172" t="s">
        <v>388</v>
      </c>
      <c r="E14" s="31"/>
      <c r="F14" s="31"/>
      <c r="I14" s="3"/>
      <c r="J14" s="3"/>
      <c r="K14" s="3"/>
    </row>
    <row r="15" spans="1:11" s="34" customFormat="1" ht="51">
      <c r="A15" s="168" t="s">
        <v>457</v>
      </c>
      <c r="B15" s="169" t="s">
        <v>389</v>
      </c>
      <c r="C15" s="170"/>
      <c r="D15" s="171" t="s">
        <v>388</v>
      </c>
      <c r="E15" s="31"/>
      <c r="F15" s="31"/>
      <c r="I15" s="3"/>
      <c r="J15" s="3"/>
      <c r="K15" s="3"/>
    </row>
    <row r="16" spans="1:11" s="34" customFormat="1" ht="12.75">
      <c r="A16" s="168"/>
      <c r="B16" s="169"/>
      <c r="C16" s="172" t="s">
        <v>118</v>
      </c>
      <c r="D16" s="172">
        <v>1</v>
      </c>
      <c r="E16" s="188"/>
      <c r="F16" s="188">
        <f>D16*E16</f>
        <v>0</v>
      </c>
      <c r="I16" s="3"/>
      <c r="J16" s="3"/>
      <c r="K16" s="3"/>
    </row>
    <row r="17" spans="1:11" s="34" customFormat="1" ht="12.75">
      <c r="A17" s="168"/>
      <c r="B17" s="169"/>
      <c r="C17" s="172"/>
      <c r="D17" s="172" t="s">
        <v>388</v>
      </c>
      <c r="E17" s="31"/>
      <c r="F17" s="31"/>
      <c r="I17" s="3"/>
      <c r="J17" s="3"/>
      <c r="K17" s="3"/>
    </row>
    <row r="18" spans="1:11" s="34" customFormat="1" ht="38.25">
      <c r="A18" s="168" t="s">
        <v>458</v>
      </c>
      <c r="B18" s="169" t="s">
        <v>390</v>
      </c>
      <c r="C18" s="172"/>
      <c r="D18" s="172" t="s">
        <v>388</v>
      </c>
      <c r="E18" s="31"/>
      <c r="F18" s="31"/>
      <c r="I18" s="3"/>
      <c r="J18" s="3"/>
      <c r="K18" s="3"/>
    </row>
    <row r="19" spans="1:11" s="34" customFormat="1" ht="12.75">
      <c r="A19" s="168"/>
      <c r="B19" s="173" t="s">
        <v>391</v>
      </c>
      <c r="C19" s="172" t="s">
        <v>11</v>
      </c>
      <c r="D19" s="172">
        <v>1</v>
      </c>
      <c r="E19" s="188"/>
      <c r="F19" s="188">
        <f>D19*E19</f>
        <v>0</v>
      </c>
      <c r="I19" s="3"/>
      <c r="J19" s="3"/>
      <c r="K19" s="3"/>
    </row>
    <row r="20" spans="1:11" s="34" customFormat="1" ht="12.75">
      <c r="A20" s="168"/>
      <c r="B20" s="169"/>
      <c r="C20" s="172"/>
      <c r="D20" s="172" t="s">
        <v>388</v>
      </c>
      <c r="E20" s="31"/>
      <c r="F20" s="31"/>
      <c r="I20" s="3"/>
      <c r="J20" s="3"/>
      <c r="K20" s="3"/>
    </row>
    <row r="21" spans="1:11" s="34" customFormat="1" ht="51">
      <c r="A21" s="168" t="s">
        <v>459</v>
      </c>
      <c r="B21" s="169" t="s">
        <v>392</v>
      </c>
      <c r="C21" s="170"/>
      <c r="D21" s="171" t="s">
        <v>388</v>
      </c>
      <c r="E21" s="31"/>
      <c r="F21" s="31"/>
      <c r="I21" s="3"/>
      <c r="J21" s="3"/>
      <c r="K21" s="3"/>
    </row>
    <row r="22" spans="1:11" s="34" customFormat="1" ht="14.25">
      <c r="A22" s="168"/>
      <c r="B22" s="169"/>
      <c r="C22" s="172" t="s">
        <v>393</v>
      </c>
      <c r="D22" s="172">
        <v>1</v>
      </c>
      <c r="E22" s="188"/>
      <c r="F22" s="188">
        <f>D22*E22</f>
        <v>0</v>
      </c>
      <c r="I22" s="3"/>
      <c r="J22" s="3"/>
      <c r="K22" s="3"/>
    </row>
    <row r="23" spans="1:11" s="34" customFormat="1" ht="12.75">
      <c r="A23" s="168"/>
      <c r="B23" s="169"/>
      <c r="C23" s="172"/>
      <c r="D23" s="172" t="s">
        <v>388</v>
      </c>
      <c r="E23" s="31"/>
      <c r="F23" s="31"/>
      <c r="I23" s="3"/>
      <c r="J23" s="3"/>
      <c r="K23" s="3"/>
    </row>
    <row r="24" spans="1:11" s="34" customFormat="1" ht="25.5">
      <c r="A24" s="168" t="s">
        <v>460</v>
      </c>
      <c r="B24" s="169" t="s">
        <v>394</v>
      </c>
      <c r="C24" s="170"/>
      <c r="D24" s="171" t="s">
        <v>388</v>
      </c>
      <c r="E24" s="31"/>
      <c r="F24" s="31"/>
      <c r="I24" s="3"/>
      <c r="J24" s="3"/>
      <c r="K24" s="3"/>
    </row>
    <row r="25" spans="1:11" s="34" customFormat="1" ht="12.75">
      <c r="A25" s="168"/>
      <c r="B25" s="169"/>
      <c r="C25" s="172" t="s">
        <v>118</v>
      </c>
      <c r="D25" s="172">
        <v>1</v>
      </c>
      <c r="E25" s="188"/>
      <c r="F25" s="188">
        <f>D25*E25</f>
        <v>0</v>
      </c>
      <c r="I25" s="3"/>
      <c r="J25" s="3"/>
      <c r="K25" s="3"/>
    </row>
    <row r="26" spans="1:11" s="34" customFormat="1" ht="12.75">
      <c r="A26" s="168"/>
      <c r="B26" s="169"/>
      <c r="C26" s="172"/>
      <c r="D26" s="172" t="s">
        <v>388</v>
      </c>
      <c r="E26" s="31"/>
      <c r="F26" s="31"/>
      <c r="I26" s="3"/>
      <c r="J26" s="3"/>
      <c r="K26" s="3"/>
    </row>
    <row r="27" spans="1:11" s="34" customFormat="1" ht="25.5">
      <c r="A27" s="168" t="s">
        <v>461</v>
      </c>
      <c r="B27" s="169" t="s">
        <v>395</v>
      </c>
      <c r="C27" s="170"/>
      <c r="D27" s="171" t="s">
        <v>388</v>
      </c>
      <c r="E27" s="31"/>
      <c r="F27" s="31"/>
      <c r="I27" s="3"/>
      <c r="J27" s="3"/>
      <c r="K27" s="3"/>
    </row>
    <row r="28" spans="1:11" s="34" customFormat="1" ht="12.75">
      <c r="A28" s="168"/>
      <c r="B28" s="169"/>
      <c r="C28" s="172" t="s">
        <v>118</v>
      </c>
      <c r="D28" s="172">
        <v>1</v>
      </c>
      <c r="E28" s="188"/>
      <c r="F28" s="188">
        <f>D28*E28</f>
        <v>0</v>
      </c>
      <c r="I28" s="3"/>
      <c r="J28" s="3"/>
      <c r="K28" s="3"/>
    </row>
    <row r="29" spans="1:11" s="34" customFormat="1" ht="12.75">
      <c r="A29" s="25"/>
      <c r="B29" s="18"/>
      <c r="C29" s="6"/>
      <c r="D29" s="31"/>
      <c r="E29" s="31"/>
      <c r="F29" s="31"/>
      <c r="I29" s="3"/>
      <c r="J29" s="3"/>
      <c r="K29" s="3"/>
    </row>
    <row r="30" spans="1:11" s="34" customFormat="1" ht="12.75">
      <c r="A30" s="22"/>
      <c r="B30" s="36"/>
      <c r="C30" s="6"/>
      <c r="D30" s="31"/>
      <c r="E30" s="31"/>
      <c r="F30" s="31"/>
      <c r="I30" s="3"/>
      <c r="J30" s="3"/>
      <c r="K30" s="3"/>
    </row>
    <row r="31" spans="1:11" s="34" customFormat="1" ht="12.75">
      <c r="A31" s="96"/>
      <c r="B31" s="97" t="s">
        <v>146</v>
      </c>
      <c r="C31" s="98"/>
      <c r="D31" s="99"/>
      <c r="E31" s="99"/>
      <c r="F31" s="100">
        <f>SUM(F12:F30)</f>
        <v>0</v>
      </c>
      <c r="I31" s="3"/>
      <c r="J31" s="3"/>
      <c r="K31" s="3"/>
    </row>
    <row r="32" spans="1:11" s="34" customFormat="1" ht="12.75">
      <c r="A32" s="22"/>
      <c r="B32" s="36"/>
      <c r="C32" s="6"/>
      <c r="D32" s="31"/>
      <c r="E32" s="76"/>
      <c r="F32" s="76"/>
      <c r="I32" s="3"/>
      <c r="J32" s="3"/>
      <c r="K32" s="3"/>
    </row>
    <row r="33" spans="1:11" s="34" customFormat="1" ht="15">
      <c r="A33" s="24" t="s">
        <v>317</v>
      </c>
      <c r="B33" s="14" t="s">
        <v>316</v>
      </c>
      <c r="C33" s="15"/>
      <c r="D33" s="32"/>
      <c r="E33" s="83"/>
      <c r="F33" s="83"/>
      <c r="I33" s="3"/>
      <c r="J33" s="3"/>
      <c r="K33" s="3"/>
    </row>
    <row r="34" spans="1:11" s="34" customFormat="1" ht="12.75">
      <c r="A34" s="22"/>
      <c r="B34" s="36"/>
      <c r="C34" s="6"/>
      <c r="D34" s="31"/>
      <c r="E34" s="76"/>
      <c r="F34" s="76"/>
      <c r="I34" s="3"/>
      <c r="J34" s="3"/>
      <c r="K34" s="3"/>
    </row>
    <row r="35" spans="1:11" s="34" customFormat="1" ht="12.75">
      <c r="A35" s="22"/>
      <c r="B35" s="36"/>
      <c r="C35" s="6"/>
      <c r="D35" s="31"/>
      <c r="E35" s="76"/>
      <c r="F35" s="76"/>
      <c r="I35" s="3"/>
      <c r="J35" s="3"/>
      <c r="K35" s="3"/>
    </row>
    <row r="36" spans="1:6" ht="12.75">
      <c r="A36" s="168" t="s">
        <v>370</v>
      </c>
      <c r="B36" s="169" t="s">
        <v>397</v>
      </c>
      <c r="C36" s="170"/>
      <c r="D36" s="171" t="s">
        <v>388</v>
      </c>
      <c r="E36" s="76"/>
      <c r="F36" s="76"/>
    </row>
    <row r="37" spans="1:6" ht="12.75">
      <c r="A37" s="168"/>
      <c r="B37" s="169"/>
      <c r="C37" s="172" t="s">
        <v>11</v>
      </c>
      <c r="D37" s="172">
        <v>14</v>
      </c>
      <c r="E37" s="188"/>
      <c r="F37" s="188">
        <f>D37*E37</f>
        <v>0</v>
      </c>
    </row>
    <row r="38" spans="1:6" ht="12.75">
      <c r="A38" s="168"/>
      <c r="B38" s="169"/>
      <c r="C38" s="172"/>
      <c r="D38" s="172" t="s">
        <v>388</v>
      </c>
      <c r="E38" s="31"/>
      <c r="F38" s="31"/>
    </row>
    <row r="39" spans="1:6" ht="45" customHeight="1">
      <c r="A39" s="168" t="s">
        <v>369</v>
      </c>
      <c r="B39" s="169" t="s">
        <v>398</v>
      </c>
      <c r="C39" s="170"/>
      <c r="D39" s="171" t="s">
        <v>388</v>
      </c>
      <c r="E39" s="31"/>
      <c r="F39" s="31"/>
    </row>
    <row r="40" spans="1:6" ht="12.75">
      <c r="A40" s="168"/>
      <c r="B40" s="169"/>
      <c r="C40" s="172" t="s">
        <v>11</v>
      </c>
      <c r="D40" s="172">
        <v>4</v>
      </c>
      <c r="E40" s="188"/>
      <c r="F40" s="188">
        <f>D40*E40</f>
        <v>0</v>
      </c>
    </row>
    <row r="41" spans="1:7" ht="12.75">
      <c r="A41" s="168"/>
      <c r="B41" s="169"/>
      <c r="C41" s="172"/>
      <c r="D41" s="172" t="s">
        <v>388</v>
      </c>
      <c r="E41" s="31"/>
      <c r="F41" s="31"/>
      <c r="G41" s="67"/>
    </row>
    <row r="42" spans="1:6" ht="38.25">
      <c r="A42" s="168" t="s">
        <v>462</v>
      </c>
      <c r="B42" s="169" t="s">
        <v>399</v>
      </c>
      <c r="C42" s="172"/>
      <c r="D42" s="172" t="s">
        <v>388</v>
      </c>
      <c r="E42" s="31"/>
      <c r="F42" s="31"/>
    </row>
    <row r="43" spans="1:8" ht="12.75">
      <c r="A43" s="168"/>
      <c r="B43" s="173" t="s">
        <v>400</v>
      </c>
      <c r="C43" s="172" t="s">
        <v>11</v>
      </c>
      <c r="D43" s="172">
        <v>4</v>
      </c>
      <c r="E43" s="188"/>
      <c r="F43" s="188">
        <f>D43*E43</f>
        <v>0</v>
      </c>
      <c r="H43" s="67"/>
    </row>
    <row r="44" spans="1:6" ht="12.75">
      <c r="A44" s="168"/>
      <c r="B44" s="169"/>
      <c r="C44" s="172"/>
      <c r="D44" s="172" t="s">
        <v>388</v>
      </c>
      <c r="E44" s="31"/>
      <c r="F44" s="31"/>
    </row>
    <row r="45" spans="1:7" ht="25.5">
      <c r="A45" s="168" t="s">
        <v>368</v>
      </c>
      <c r="B45" s="169" t="s">
        <v>401</v>
      </c>
      <c r="C45" s="172"/>
      <c r="D45" s="172" t="s">
        <v>388</v>
      </c>
      <c r="E45" s="31"/>
      <c r="F45" s="31"/>
      <c r="G45" s="67"/>
    </row>
    <row r="46" spans="1:6" ht="12.75">
      <c r="A46" s="168"/>
      <c r="B46" s="173"/>
      <c r="C46" s="172" t="s">
        <v>6</v>
      </c>
      <c r="D46" s="172">
        <v>1</v>
      </c>
      <c r="E46" s="188"/>
      <c r="F46" s="188">
        <f>D46*E46</f>
        <v>0</v>
      </c>
    </row>
    <row r="47" spans="1:6" ht="12.75">
      <c r="A47" s="168"/>
      <c r="B47" s="169"/>
      <c r="C47" s="172"/>
      <c r="D47" s="172" t="s">
        <v>388</v>
      </c>
      <c r="E47" s="31"/>
      <c r="F47" s="31"/>
    </row>
    <row r="48" spans="1:6" ht="25.5">
      <c r="A48" s="168" t="s">
        <v>367</v>
      </c>
      <c r="B48" s="169" t="s">
        <v>402</v>
      </c>
      <c r="C48" s="172"/>
      <c r="D48" s="171" t="s">
        <v>388</v>
      </c>
      <c r="E48" s="31"/>
      <c r="F48" s="31"/>
    </row>
    <row r="49" spans="1:8" ht="12.75">
      <c r="A49" s="168"/>
      <c r="B49" s="169"/>
      <c r="C49" s="172" t="s">
        <v>118</v>
      </c>
      <c r="D49" s="172">
        <v>1</v>
      </c>
      <c r="E49" s="188"/>
      <c r="F49" s="188">
        <f>D49*E49</f>
        <v>0</v>
      </c>
      <c r="G49" s="67"/>
      <c r="H49" s="67"/>
    </row>
    <row r="50" spans="1:6" ht="12.75">
      <c r="A50" s="168"/>
      <c r="B50" s="169"/>
      <c r="C50" s="172"/>
      <c r="D50" s="172" t="s">
        <v>388</v>
      </c>
      <c r="E50" s="31"/>
      <c r="F50" s="31"/>
    </row>
    <row r="51" spans="1:7" ht="51">
      <c r="A51" s="168" t="s">
        <v>365</v>
      </c>
      <c r="B51" s="169" t="s">
        <v>392</v>
      </c>
      <c r="C51" s="170"/>
      <c r="D51" s="171" t="s">
        <v>388</v>
      </c>
      <c r="E51" s="31"/>
      <c r="F51" s="31"/>
      <c r="G51" s="67"/>
    </row>
    <row r="52" spans="1:6" ht="14.25">
      <c r="A52" s="168"/>
      <c r="B52" s="169"/>
      <c r="C52" s="172" t="s">
        <v>393</v>
      </c>
      <c r="D52" s="172">
        <v>1</v>
      </c>
      <c r="E52" s="188"/>
      <c r="F52" s="188">
        <f>D52*E52</f>
        <v>0</v>
      </c>
    </row>
    <row r="53" spans="1:7" ht="12.75">
      <c r="A53" s="168"/>
      <c r="B53" s="169"/>
      <c r="C53" s="172"/>
      <c r="D53" s="172" t="s">
        <v>388</v>
      </c>
      <c r="E53" s="31"/>
      <c r="F53" s="31"/>
      <c r="G53" s="67"/>
    </row>
    <row r="54" spans="1:6" ht="38.25">
      <c r="A54" s="168" t="s">
        <v>366</v>
      </c>
      <c r="B54" s="169" t="s">
        <v>403</v>
      </c>
      <c r="C54" s="170"/>
      <c r="D54" s="171" t="s">
        <v>388</v>
      </c>
      <c r="E54" s="31"/>
      <c r="F54" s="31"/>
    </row>
    <row r="55" spans="1:7" ht="12.75">
      <c r="A55" s="168"/>
      <c r="B55" s="169"/>
      <c r="C55" s="172" t="s">
        <v>118</v>
      </c>
      <c r="D55" s="172">
        <v>1</v>
      </c>
      <c r="E55" s="188"/>
      <c r="F55" s="188">
        <f>D55*E55</f>
        <v>0</v>
      </c>
      <c r="G55" s="67"/>
    </row>
    <row r="56" spans="1:6" ht="12.75">
      <c r="A56" s="168"/>
      <c r="B56" s="169"/>
      <c r="C56" s="172"/>
      <c r="D56" s="172" t="s">
        <v>388</v>
      </c>
      <c r="E56" s="31"/>
      <c r="F56" s="31"/>
    </row>
    <row r="57" spans="1:7" ht="25.5">
      <c r="A57" s="168" t="s">
        <v>371</v>
      </c>
      <c r="B57" s="169" t="s">
        <v>395</v>
      </c>
      <c r="C57" s="170"/>
      <c r="D57" s="171" t="s">
        <v>388</v>
      </c>
      <c r="E57" s="31"/>
      <c r="F57" s="31"/>
      <c r="G57" s="67"/>
    </row>
    <row r="58" spans="1:6" ht="12.75">
      <c r="A58" s="168"/>
      <c r="B58" s="169"/>
      <c r="C58" s="172" t="s">
        <v>118</v>
      </c>
      <c r="D58" s="172">
        <v>1</v>
      </c>
      <c r="E58" s="188"/>
      <c r="F58" s="188">
        <f>D58*E58</f>
        <v>0</v>
      </c>
    </row>
    <row r="59" spans="1:11" s="34" customFormat="1" ht="12.75">
      <c r="A59" s="22"/>
      <c r="B59" s="5"/>
      <c r="C59" s="2"/>
      <c r="D59" s="35"/>
      <c r="E59" s="31"/>
      <c r="F59" s="31"/>
      <c r="I59" s="3"/>
      <c r="J59" s="3"/>
      <c r="K59" s="3"/>
    </row>
    <row r="60" spans="1:6" ht="12.75">
      <c r="A60" s="22"/>
      <c r="B60" s="36"/>
      <c r="C60" s="6"/>
      <c r="D60" s="31"/>
      <c r="E60" s="31"/>
      <c r="F60" s="31"/>
    </row>
    <row r="61" spans="1:6" ht="12.75">
      <c r="A61" s="96"/>
      <c r="B61" s="97" t="s">
        <v>146</v>
      </c>
      <c r="C61" s="98"/>
      <c r="D61" s="99"/>
      <c r="E61" s="99"/>
      <c r="F61" s="100">
        <f>SUM(F37:F60)</f>
        <v>0</v>
      </c>
    </row>
    <row r="62" spans="1:6" ht="12.75">
      <c r="A62" s="115"/>
      <c r="B62" s="103"/>
      <c r="C62" s="101"/>
      <c r="D62" s="102"/>
      <c r="E62" s="102"/>
      <c r="F62" s="102"/>
    </row>
    <row r="63" spans="1:6" ht="15">
      <c r="A63" s="24" t="s">
        <v>372</v>
      </c>
      <c r="B63" s="14" t="s">
        <v>411</v>
      </c>
      <c r="C63" s="15"/>
      <c r="D63" s="32"/>
      <c r="E63" s="83"/>
      <c r="F63" s="83"/>
    </row>
    <row r="64" spans="1:6" ht="12.75">
      <c r="A64" s="115"/>
      <c r="B64" s="103"/>
      <c r="C64" s="101"/>
      <c r="D64" s="102"/>
      <c r="E64" s="102"/>
      <c r="F64" s="102"/>
    </row>
    <row r="65" spans="1:6" ht="12.75">
      <c r="A65" s="115"/>
      <c r="B65" s="103"/>
      <c r="C65" s="101"/>
      <c r="D65" s="102"/>
      <c r="E65" s="102"/>
      <c r="F65" s="102"/>
    </row>
    <row r="66" spans="1:6" ht="89.25">
      <c r="A66" s="168" t="s">
        <v>463</v>
      </c>
      <c r="B66" s="169" t="s">
        <v>412</v>
      </c>
      <c r="C66" s="170"/>
      <c r="D66" s="171" t="s">
        <v>388</v>
      </c>
      <c r="E66" s="31"/>
      <c r="F66" s="31"/>
    </row>
    <row r="67" spans="1:6" ht="12.75">
      <c r="A67" s="168"/>
      <c r="B67" s="174"/>
      <c r="C67" s="172" t="s">
        <v>118</v>
      </c>
      <c r="D67" s="172">
        <v>1</v>
      </c>
      <c r="E67" s="188"/>
      <c r="F67" s="188">
        <f aca="true" t="shared" si="0" ref="F67:F87">D67*E67</f>
        <v>0</v>
      </c>
    </row>
    <row r="68" spans="1:6" ht="12.75">
      <c r="A68" s="168"/>
      <c r="B68" s="169"/>
      <c r="C68" s="172"/>
      <c r="D68" s="172" t="s">
        <v>388</v>
      </c>
      <c r="E68" s="31"/>
      <c r="F68" s="31"/>
    </row>
    <row r="69" spans="1:6" ht="63.75">
      <c r="A69" s="168" t="s">
        <v>464</v>
      </c>
      <c r="B69" s="169" t="s">
        <v>413</v>
      </c>
      <c r="C69" s="170"/>
      <c r="D69" s="171" t="s">
        <v>388</v>
      </c>
      <c r="E69" s="31"/>
      <c r="F69" s="31"/>
    </row>
    <row r="70" spans="1:6" ht="12.75">
      <c r="A70" s="168"/>
      <c r="B70" s="173"/>
      <c r="C70" s="172" t="s">
        <v>118</v>
      </c>
      <c r="D70" s="172">
        <v>1</v>
      </c>
      <c r="E70" s="188"/>
      <c r="F70" s="188">
        <f t="shared" si="0"/>
        <v>0</v>
      </c>
    </row>
    <row r="71" spans="1:6" ht="12.75">
      <c r="A71" s="168"/>
      <c r="B71" s="169"/>
      <c r="C71" s="172"/>
      <c r="D71" s="172" t="s">
        <v>388</v>
      </c>
      <c r="E71" s="31"/>
      <c r="F71" s="31"/>
    </row>
    <row r="72" spans="1:6" ht="178.5">
      <c r="A72" s="168" t="s">
        <v>465</v>
      </c>
      <c r="B72" s="169" t="s">
        <v>414</v>
      </c>
      <c r="C72" s="170"/>
      <c r="D72" s="171" t="s">
        <v>388</v>
      </c>
      <c r="E72" s="31"/>
      <c r="F72" s="31"/>
    </row>
    <row r="73" spans="1:6" ht="12.75">
      <c r="A73" s="168"/>
      <c r="B73" s="173" t="s">
        <v>415</v>
      </c>
      <c r="C73" s="172" t="s">
        <v>6</v>
      </c>
      <c r="D73" s="172">
        <v>1</v>
      </c>
      <c r="E73" s="188"/>
      <c r="F73" s="188">
        <f t="shared" si="0"/>
        <v>0</v>
      </c>
    </row>
    <row r="74" spans="1:6" ht="12.75">
      <c r="A74" s="168"/>
      <c r="B74" s="169"/>
      <c r="C74" s="172"/>
      <c r="D74" s="172" t="s">
        <v>388</v>
      </c>
      <c r="E74" s="31"/>
      <c r="F74" s="31"/>
    </row>
    <row r="75" spans="1:6" ht="38.25">
      <c r="A75" s="168" t="s">
        <v>466</v>
      </c>
      <c r="B75" s="169" t="s">
        <v>416</v>
      </c>
      <c r="C75" s="172"/>
      <c r="D75" s="171" t="s">
        <v>388</v>
      </c>
      <c r="E75" s="31"/>
      <c r="F75" s="31"/>
    </row>
    <row r="76" spans="1:6" ht="12.75">
      <c r="A76" s="168"/>
      <c r="B76" s="175" t="s">
        <v>417</v>
      </c>
      <c r="C76" s="172" t="s">
        <v>6</v>
      </c>
      <c r="D76" s="172">
        <v>1</v>
      </c>
      <c r="E76" s="188"/>
      <c r="F76" s="188">
        <f t="shared" si="0"/>
        <v>0</v>
      </c>
    </row>
    <row r="77" spans="1:6" ht="38.25">
      <c r="A77" s="168"/>
      <c r="B77" s="176" t="s">
        <v>418</v>
      </c>
      <c r="C77" s="172" t="s">
        <v>118</v>
      </c>
      <c r="D77" s="172">
        <v>1</v>
      </c>
      <c r="E77" s="188"/>
      <c r="F77" s="188">
        <f t="shared" si="0"/>
        <v>0</v>
      </c>
    </row>
    <row r="78" spans="1:6" ht="12.75">
      <c r="A78" s="168"/>
      <c r="B78" s="176" t="s">
        <v>419</v>
      </c>
      <c r="C78" s="172" t="s">
        <v>6</v>
      </c>
      <c r="D78" s="172">
        <v>1</v>
      </c>
      <c r="E78" s="188"/>
      <c r="F78" s="188">
        <f t="shared" si="0"/>
        <v>0</v>
      </c>
    </row>
    <row r="79" spans="1:6" ht="12.75">
      <c r="A79" s="168"/>
      <c r="B79" s="176" t="s">
        <v>420</v>
      </c>
      <c r="C79" s="172" t="s">
        <v>6</v>
      </c>
      <c r="D79" s="172">
        <v>2</v>
      </c>
      <c r="E79" s="188"/>
      <c r="F79" s="188">
        <f t="shared" si="0"/>
        <v>0</v>
      </c>
    </row>
    <row r="80" spans="1:6" ht="12.75">
      <c r="A80" s="168"/>
      <c r="B80" s="176" t="s">
        <v>421</v>
      </c>
      <c r="C80" s="172" t="s">
        <v>118</v>
      </c>
      <c r="D80" s="172">
        <v>1</v>
      </c>
      <c r="E80" s="188"/>
      <c r="F80" s="188">
        <f t="shared" si="0"/>
        <v>0</v>
      </c>
    </row>
    <row r="81" spans="1:6" ht="25.5">
      <c r="A81" s="168"/>
      <c r="B81" s="176" t="s">
        <v>422</v>
      </c>
      <c r="C81" s="172" t="s">
        <v>118</v>
      </c>
      <c r="D81" s="172">
        <v>1</v>
      </c>
      <c r="E81" s="188"/>
      <c r="F81" s="188">
        <f t="shared" si="0"/>
        <v>0</v>
      </c>
    </row>
    <row r="82" spans="1:6" ht="12.75">
      <c r="A82" s="168"/>
      <c r="B82" s="169"/>
      <c r="C82" s="172"/>
      <c r="D82" s="172" t="s">
        <v>388</v>
      </c>
      <c r="E82" s="31"/>
      <c r="F82" s="31"/>
    </row>
    <row r="83" spans="1:6" ht="76.5">
      <c r="A83" s="168" t="s">
        <v>467</v>
      </c>
      <c r="B83" s="169" t="s">
        <v>423</v>
      </c>
      <c r="C83" s="171"/>
      <c r="D83" s="172" t="s">
        <v>388</v>
      </c>
      <c r="E83" s="31"/>
      <c r="F83" s="31"/>
    </row>
    <row r="84" spans="1:6" ht="12.75">
      <c r="A84" s="168"/>
      <c r="B84" s="177"/>
      <c r="C84" s="172" t="s">
        <v>6</v>
      </c>
      <c r="D84" s="172">
        <v>1</v>
      </c>
      <c r="E84" s="188"/>
      <c r="F84" s="188">
        <f t="shared" si="0"/>
        <v>0</v>
      </c>
    </row>
    <row r="85" spans="1:6" ht="12.75">
      <c r="A85" s="168"/>
      <c r="B85" s="169"/>
      <c r="C85" s="172"/>
      <c r="D85" s="172" t="s">
        <v>388</v>
      </c>
      <c r="E85" s="31"/>
      <c r="F85" s="31"/>
    </row>
    <row r="86" spans="1:6" ht="51">
      <c r="A86" s="168" t="s">
        <v>468</v>
      </c>
      <c r="B86" s="169" t="s">
        <v>424</v>
      </c>
      <c r="C86" s="171"/>
      <c r="D86" s="172" t="s">
        <v>388</v>
      </c>
      <c r="E86" s="31"/>
      <c r="F86" s="31"/>
    </row>
    <row r="87" spans="1:6" ht="12.75">
      <c r="A87" s="168"/>
      <c r="B87" s="178"/>
      <c r="C87" s="172" t="s">
        <v>118</v>
      </c>
      <c r="D87" s="172">
        <v>1</v>
      </c>
      <c r="E87" s="188"/>
      <c r="F87" s="188">
        <f t="shared" si="0"/>
        <v>0</v>
      </c>
    </row>
    <row r="88" spans="1:6" ht="12.75">
      <c r="A88" s="168"/>
      <c r="B88" s="169"/>
      <c r="C88" s="172"/>
      <c r="D88" s="172" t="s">
        <v>388</v>
      </c>
      <c r="E88" s="31"/>
      <c r="F88" s="31"/>
    </row>
    <row r="89" spans="1:6" ht="25.5">
      <c r="A89" s="168" t="s">
        <v>469</v>
      </c>
      <c r="B89" s="169" t="s">
        <v>425</v>
      </c>
      <c r="C89" s="172"/>
      <c r="D89" s="172" t="s">
        <v>388</v>
      </c>
      <c r="E89" s="31"/>
      <c r="F89" s="31"/>
    </row>
    <row r="90" spans="1:6" ht="12.75">
      <c r="A90" s="168"/>
      <c r="B90" s="173"/>
      <c r="C90" s="172" t="s">
        <v>118</v>
      </c>
      <c r="D90" s="172">
        <v>1</v>
      </c>
      <c r="E90" s="188"/>
      <c r="F90" s="188">
        <f>D90*E90</f>
        <v>0</v>
      </c>
    </row>
    <row r="91" spans="1:6" ht="12.75">
      <c r="A91" s="168"/>
      <c r="B91" s="169"/>
      <c r="C91" s="172"/>
      <c r="D91" s="172" t="s">
        <v>388</v>
      </c>
      <c r="E91" s="31"/>
      <c r="F91" s="31"/>
    </row>
    <row r="92" spans="1:6" ht="25.5">
      <c r="A92" s="168" t="s">
        <v>470</v>
      </c>
      <c r="B92" s="169" t="s">
        <v>426</v>
      </c>
      <c r="C92" s="172"/>
      <c r="D92" s="172" t="s">
        <v>388</v>
      </c>
      <c r="E92" s="31"/>
      <c r="F92" s="31"/>
    </row>
    <row r="93" spans="1:6" ht="12.75">
      <c r="A93" s="168"/>
      <c r="B93" s="173"/>
      <c r="C93" s="172" t="s">
        <v>118</v>
      </c>
      <c r="D93" s="172">
        <v>1</v>
      </c>
      <c r="E93" s="188"/>
      <c r="F93" s="188">
        <f>D93*E93</f>
        <v>0</v>
      </c>
    </row>
    <row r="94" spans="1:6" ht="12.75">
      <c r="A94" s="168"/>
      <c r="B94" s="169"/>
      <c r="C94" s="172"/>
      <c r="D94" s="172" t="s">
        <v>388</v>
      </c>
      <c r="E94" s="31"/>
      <c r="F94" s="31"/>
    </row>
    <row r="95" spans="1:6" ht="38.25">
      <c r="A95" s="179" t="s">
        <v>471</v>
      </c>
      <c r="B95" s="169" t="s">
        <v>427</v>
      </c>
      <c r="C95" s="172"/>
      <c r="D95" s="172" t="s">
        <v>388</v>
      </c>
      <c r="E95" s="31"/>
      <c r="F95" s="31"/>
    </row>
    <row r="96" spans="1:6" ht="12.75">
      <c r="A96" s="179"/>
      <c r="B96" s="173" t="s">
        <v>428</v>
      </c>
      <c r="C96" s="172" t="s">
        <v>6</v>
      </c>
      <c r="D96" s="172">
        <v>1</v>
      </c>
      <c r="E96" s="188"/>
      <c r="F96" s="188">
        <f>D96*E96</f>
        <v>0</v>
      </c>
    </row>
    <row r="97" spans="1:6" ht="12.75">
      <c r="A97" s="179"/>
      <c r="B97" s="180"/>
      <c r="C97" s="172"/>
      <c r="D97" s="172" t="s">
        <v>388</v>
      </c>
      <c r="E97" s="31"/>
      <c r="F97" s="31"/>
    </row>
    <row r="98" spans="1:6" ht="38.25">
      <c r="A98" s="179" t="s">
        <v>472</v>
      </c>
      <c r="B98" s="169" t="s">
        <v>429</v>
      </c>
      <c r="C98" s="172"/>
      <c r="D98" s="172" t="s">
        <v>388</v>
      </c>
      <c r="E98" s="31"/>
      <c r="F98" s="31"/>
    </row>
    <row r="99" spans="1:6" ht="12.75">
      <c r="A99" s="179"/>
      <c r="B99" s="173" t="s">
        <v>428</v>
      </c>
      <c r="C99" s="172" t="s">
        <v>6</v>
      </c>
      <c r="D99" s="172">
        <v>1</v>
      </c>
      <c r="E99" s="188"/>
      <c r="F99" s="188">
        <f>D99*E99</f>
        <v>0</v>
      </c>
    </row>
    <row r="100" spans="1:6" ht="12.75">
      <c r="A100" s="179"/>
      <c r="B100" s="180"/>
      <c r="C100" s="172"/>
      <c r="D100" s="172" t="s">
        <v>388</v>
      </c>
      <c r="E100" s="31"/>
      <c r="F100" s="31"/>
    </row>
    <row r="101" spans="1:6" ht="38.25">
      <c r="A101" s="179" t="s">
        <v>473</v>
      </c>
      <c r="B101" s="169" t="s">
        <v>430</v>
      </c>
      <c r="C101" s="172"/>
      <c r="D101" s="172" t="s">
        <v>388</v>
      </c>
      <c r="E101" s="31"/>
      <c r="F101" s="31"/>
    </row>
    <row r="102" spans="1:6" ht="12.75">
      <c r="A102" s="179"/>
      <c r="B102" s="173" t="s">
        <v>431</v>
      </c>
      <c r="C102" s="172" t="s">
        <v>6</v>
      </c>
      <c r="D102" s="172">
        <v>1</v>
      </c>
      <c r="E102" s="188"/>
      <c r="F102" s="188">
        <f>D102*E102</f>
        <v>0</v>
      </c>
    </row>
    <row r="103" spans="1:6" ht="12.75">
      <c r="A103" s="179"/>
      <c r="B103" s="180"/>
      <c r="C103" s="172"/>
      <c r="D103" s="172" t="s">
        <v>388</v>
      </c>
      <c r="E103" s="31"/>
      <c r="F103" s="31"/>
    </row>
    <row r="104" spans="1:6" ht="38.25">
      <c r="A104" s="168" t="s">
        <v>474</v>
      </c>
      <c r="B104" s="181" t="s">
        <v>432</v>
      </c>
      <c r="C104" s="172"/>
      <c r="D104" s="172" t="s">
        <v>388</v>
      </c>
      <c r="E104" s="31"/>
      <c r="F104" s="31"/>
    </row>
    <row r="105" spans="1:6" ht="12.75">
      <c r="A105" s="168"/>
      <c r="B105" s="175"/>
      <c r="C105" s="172" t="s">
        <v>118</v>
      </c>
      <c r="D105" s="172">
        <v>1</v>
      </c>
      <c r="E105" s="188"/>
      <c r="F105" s="188">
        <f>D105*E105</f>
        <v>0</v>
      </c>
    </row>
    <row r="106" spans="1:6" ht="12.75">
      <c r="A106" s="168"/>
      <c r="B106" s="169"/>
      <c r="C106" s="172"/>
      <c r="D106" s="172" t="s">
        <v>388</v>
      </c>
      <c r="E106" s="31"/>
      <c r="F106" s="31"/>
    </row>
    <row r="107" spans="1:6" ht="51">
      <c r="A107" s="179" t="s">
        <v>475</v>
      </c>
      <c r="B107" s="169" t="s">
        <v>433</v>
      </c>
      <c r="C107" s="172"/>
      <c r="D107" s="172" t="s">
        <v>388</v>
      </c>
      <c r="E107" s="31"/>
      <c r="F107" s="31"/>
    </row>
    <row r="108" spans="1:6" ht="12.75">
      <c r="A108" s="179"/>
      <c r="B108" s="182" t="s">
        <v>434</v>
      </c>
      <c r="C108" s="172" t="s">
        <v>11</v>
      </c>
      <c r="D108" s="172">
        <v>20</v>
      </c>
      <c r="E108" s="188"/>
      <c r="F108" s="188">
        <f>D108*E108</f>
        <v>0</v>
      </c>
    </row>
    <row r="109" spans="1:6" ht="12.75">
      <c r="A109" s="179"/>
      <c r="B109" s="169"/>
      <c r="C109" s="172"/>
      <c r="D109" s="172" t="s">
        <v>388</v>
      </c>
      <c r="E109" s="31"/>
      <c r="F109" s="31"/>
    </row>
    <row r="110" spans="1:6" ht="38.25">
      <c r="A110" s="179" t="s">
        <v>476</v>
      </c>
      <c r="B110" s="183" t="s">
        <v>435</v>
      </c>
      <c r="C110" s="184"/>
      <c r="D110" s="171" t="s">
        <v>388</v>
      </c>
      <c r="E110" s="31"/>
      <c r="F110" s="31"/>
    </row>
    <row r="111" spans="1:6" ht="12.75">
      <c r="A111" s="174"/>
      <c r="B111" s="183"/>
      <c r="C111" s="172" t="s">
        <v>118</v>
      </c>
      <c r="D111" s="172">
        <v>1</v>
      </c>
      <c r="E111" s="188"/>
      <c r="F111" s="188">
        <f>D111*E111</f>
        <v>0</v>
      </c>
    </row>
    <row r="112" spans="1:6" ht="12.75">
      <c r="A112" s="174"/>
      <c r="B112" s="183"/>
      <c r="C112" s="184"/>
      <c r="D112" s="172" t="s">
        <v>388</v>
      </c>
      <c r="E112" s="31"/>
      <c r="F112" s="31"/>
    </row>
    <row r="113" spans="1:6" ht="25.5">
      <c r="A113" s="179" t="s">
        <v>477</v>
      </c>
      <c r="B113" s="183" t="s">
        <v>436</v>
      </c>
      <c r="C113" s="184"/>
      <c r="D113" s="171" t="s">
        <v>388</v>
      </c>
      <c r="E113" s="31"/>
      <c r="F113" s="31"/>
    </row>
    <row r="114" spans="1:6" ht="12.75">
      <c r="A114" s="174"/>
      <c r="B114" s="183"/>
      <c r="C114" s="172" t="s">
        <v>118</v>
      </c>
      <c r="D114" s="172">
        <v>1</v>
      </c>
      <c r="E114" s="188"/>
      <c r="F114" s="188">
        <f>D114*E114</f>
        <v>0</v>
      </c>
    </row>
    <row r="115" spans="1:6" ht="12.75">
      <c r="A115" s="174"/>
      <c r="B115" s="183"/>
      <c r="C115" s="184"/>
      <c r="D115" s="172" t="s">
        <v>388</v>
      </c>
      <c r="E115" s="31"/>
      <c r="F115" s="31"/>
    </row>
    <row r="116" spans="1:6" ht="38.25">
      <c r="A116" s="187" t="s">
        <v>478</v>
      </c>
      <c r="B116" s="169" t="s">
        <v>437</v>
      </c>
      <c r="C116" s="170"/>
      <c r="D116" s="171" t="s">
        <v>388</v>
      </c>
      <c r="E116" s="31"/>
      <c r="F116" s="31"/>
    </row>
    <row r="117" spans="1:6" ht="12.75">
      <c r="A117" s="168"/>
      <c r="B117" s="185" t="s">
        <v>438</v>
      </c>
      <c r="C117" s="172" t="s">
        <v>11</v>
      </c>
      <c r="D117" s="172">
        <v>80</v>
      </c>
      <c r="E117" s="188"/>
      <c r="F117" s="188">
        <f>D117*E117</f>
        <v>0</v>
      </c>
    </row>
    <row r="118" spans="1:6" ht="12.75">
      <c r="A118" s="168"/>
      <c r="B118" s="169"/>
      <c r="C118" s="172"/>
      <c r="D118" s="172" t="s">
        <v>388</v>
      </c>
      <c r="E118" s="31"/>
      <c r="F118" s="31"/>
    </row>
    <row r="119" spans="1:6" ht="76.5">
      <c r="A119" s="168" t="s">
        <v>479</v>
      </c>
      <c r="B119" s="169" t="s">
        <v>439</v>
      </c>
      <c r="C119" s="172"/>
      <c r="D119" s="172" t="s">
        <v>388</v>
      </c>
      <c r="E119" s="31"/>
      <c r="F119" s="31"/>
    </row>
    <row r="120" spans="1:6" ht="12.75">
      <c r="A120" s="168"/>
      <c r="B120" s="173" t="s">
        <v>440</v>
      </c>
      <c r="C120" s="172" t="s">
        <v>6</v>
      </c>
      <c r="D120" s="172">
        <v>1</v>
      </c>
      <c r="E120" s="188"/>
      <c r="F120" s="188">
        <f>D120*E120</f>
        <v>0</v>
      </c>
    </row>
    <row r="121" spans="1:6" ht="12.75">
      <c r="A121" s="168"/>
      <c r="B121" s="173" t="s">
        <v>441</v>
      </c>
      <c r="C121" s="172" t="s">
        <v>6</v>
      </c>
      <c r="D121" s="172">
        <v>1</v>
      </c>
      <c r="E121" s="188"/>
      <c r="F121" s="188">
        <f>D121*E121</f>
        <v>0</v>
      </c>
    </row>
    <row r="122" spans="1:6" ht="12.75">
      <c r="A122" s="168"/>
      <c r="B122" s="173" t="s">
        <v>442</v>
      </c>
      <c r="C122" s="172" t="s">
        <v>6</v>
      </c>
      <c r="D122" s="172">
        <v>2</v>
      </c>
      <c r="E122" s="188"/>
      <c r="F122" s="188">
        <f>D122*E122</f>
        <v>0</v>
      </c>
    </row>
    <row r="123" spans="1:6" ht="12.75">
      <c r="A123" s="168"/>
      <c r="B123" s="169"/>
      <c r="C123" s="172"/>
      <c r="D123" s="172" t="s">
        <v>388</v>
      </c>
      <c r="E123" s="31"/>
      <c r="F123" s="31"/>
    </row>
    <row r="124" spans="1:6" ht="89.25">
      <c r="A124" s="168" t="s">
        <v>481</v>
      </c>
      <c r="B124" s="169" t="s">
        <v>443</v>
      </c>
      <c r="C124" s="172"/>
      <c r="D124" s="172" t="s">
        <v>388</v>
      </c>
      <c r="E124" s="31"/>
      <c r="F124" s="31"/>
    </row>
    <row r="125" spans="1:6" ht="12.75">
      <c r="A125" s="168"/>
      <c r="B125" s="173" t="s">
        <v>444</v>
      </c>
      <c r="C125" s="172" t="s">
        <v>6</v>
      </c>
      <c r="D125" s="172">
        <v>14</v>
      </c>
      <c r="E125" s="188"/>
      <c r="F125" s="188">
        <f>D125*E125</f>
        <v>0</v>
      </c>
    </row>
    <row r="126" spans="1:6" ht="12.75">
      <c r="A126" s="168"/>
      <c r="B126" s="169"/>
      <c r="C126" s="172"/>
      <c r="D126" s="172" t="s">
        <v>388</v>
      </c>
      <c r="E126" s="31"/>
      <c r="F126" s="31"/>
    </row>
    <row r="127" spans="1:6" ht="63.75">
      <c r="A127" s="168" t="s">
        <v>480</v>
      </c>
      <c r="B127" s="169" t="s">
        <v>445</v>
      </c>
      <c r="C127" s="172"/>
      <c r="D127" s="172" t="s">
        <v>388</v>
      </c>
      <c r="E127" s="31"/>
      <c r="F127" s="31"/>
    </row>
    <row r="128" spans="1:6" ht="12.75">
      <c r="A128" s="168"/>
      <c r="B128" s="173" t="s">
        <v>444</v>
      </c>
      <c r="C128" s="172" t="s">
        <v>6</v>
      </c>
      <c r="D128" s="172">
        <v>5</v>
      </c>
      <c r="E128" s="188"/>
      <c r="F128" s="188">
        <f>D128*E128</f>
        <v>0</v>
      </c>
    </row>
    <row r="129" spans="1:6" ht="12.75">
      <c r="A129" s="168"/>
      <c r="B129" s="169"/>
      <c r="C129" s="172"/>
      <c r="D129" s="172" t="s">
        <v>388</v>
      </c>
      <c r="E129" s="31"/>
      <c r="F129" s="31"/>
    </row>
    <row r="130" spans="1:6" ht="51">
      <c r="A130" s="168" t="s">
        <v>482</v>
      </c>
      <c r="B130" s="169" t="s">
        <v>446</v>
      </c>
      <c r="C130" s="172"/>
      <c r="D130" s="172" t="s">
        <v>388</v>
      </c>
      <c r="E130" s="31"/>
      <c r="F130" s="31"/>
    </row>
    <row r="131" spans="1:6" ht="12.75">
      <c r="A131" s="168"/>
      <c r="B131" s="173"/>
      <c r="C131" s="172" t="s">
        <v>6</v>
      </c>
      <c r="D131" s="172">
        <v>19</v>
      </c>
      <c r="E131" s="188"/>
      <c r="F131" s="188">
        <f>D131*E131</f>
        <v>0</v>
      </c>
    </row>
    <row r="132" spans="1:6" ht="12.75">
      <c r="A132" s="168"/>
      <c r="B132" s="169"/>
      <c r="C132" s="172"/>
      <c r="D132" s="172" t="s">
        <v>388</v>
      </c>
      <c r="E132" s="31"/>
      <c r="F132" s="31"/>
    </row>
    <row r="133" spans="1:6" ht="25.5">
      <c r="A133" s="168" t="s">
        <v>483</v>
      </c>
      <c r="B133" s="169" t="s">
        <v>447</v>
      </c>
      <c r="C133" s="172"/>
      <c r="D133" s="172" t="s">
        <v>388</v>
      </c>
      <c r="E133" s="31"/>
      <c r="F133" s="31"/>
    </row>
    <row r="134" spans="1:6" ht="12.75">
      <c r="A134" s="168"/>
      <c r="B134" s="173" t="s">
        <v>448</v>
      </c>
      <c r="C134" s="172" t="s">
        <v>6</v>
      </c>
      <c r="D134" s="172">
        <v>5</v>
      </c>
      <c r="E134" s="188"/>
      <c r="F134" s="188">
        <f>D134*E134</f>
        <v>0</v>
      </c>
    </row>
    <row r="135" spans="1:6" ht="12.75">
      <c r="A135" s="168"/>
      <c r="B135" s="169"/>
      <c r="C135" s="172"/>
      <c r="D135" s="172" t="s">
        <v>388</v>
      </c>
      <c r="E135" s="31"/>
      <c r="F135" s="31"/>
    </row>
    <row r="136" spans="1:6" ht="25.5">
      <c r="A136" s="168" t="s">
        <v>484</v>
      </c>
      <c r="B136" s="169" t="s">
        <v>449</v>
      </c>
      <c r="C136" s="172"/>
      <c r="D136" s="172" t="s">
        <v>388</v>
      </c>
      <c r="E136" s="31"/>
      <c r="F136" s="31"/>
    </row>
    <row r="137" spans="1:6" ht="12.75">
      <c r="A137" s="168"/>
      <c r="B137" s="173" t="s">
        <v>448</v>
      </c>
      <c r="C137" s="172" t="s">
        <v>6</v>
      </c>
      <c r="D137" s="172">
        <v>1</v>
      </c>
      <c r="E137" s="188"/>
      <c r="F137" s="188">
        <f>D137*E137</f>
        <v>0</v>
      </c>
    </row>
    <row r="138" spans="1:6" ht="12.75">
      <c r="A138" s="168"/>
      <c r="B138" s="169"/>
      <c r="C138" s="172"/>
      <c r="D138" s="172" t="s">
        <v>388</v>
      </c>
      <c r="E138" s="31"/>
      <c r="F138" s="31"/>
    </row>
    <row r="139" spans="1:6" ht="51">
      <c r="A139" s="168" t="s">
        <v>485</v>
      </c>
      <c r="B139" s="169" t="s">
        <v>450</v>
      </c>
      <c r="C139" s="172"/>
      <c r="D139" s="172" t="s">
        <v>388</v>
      </c>
      <c r="E139" s="31"/>
      <c r="F139" s="31"/>
    </row>
    <row r="140" spans="1:6" ht="12.75">
      <c r="A140" s="168"/>
      <c r="B140" s="173"/>
      <c r="C140" s="172" t="s">
        <v>118</v>
      </c>
      <c r="D140" s="172">
        <v>1</v>
      </c>
      <c r="E140" s="188"/>
      <c r="F140" s="188">
        <f>D140*E140</f>
        <v>0</v>
      </c>
    </row>
    <row r="141" spans="1:6" ht="12.75">
      <c r="A141" s="168"/>
      <c r="B141" s="180"/>
      <c r="C141" s="172"/>
      <c r="D141" s="172" t="s">
        <v>388</v>
      </c>
      <c r="E141" s="31"/>
      <c r="F141" s="31"/>
    </row>
    <row r="142" spans="1:6" ht="25.5">
      <c r="A142" s="168" t="s">
        <v>486</v>
      </c>
      <c r="B142" s="169" t="s">
        <v>451</v>
      </c>
      <c r="C142" s="172"/>
      <c r="D142" s="172" t="s">
        <v>388</v>
      </c>
      <c r="E142" s="31"/>
      <c r="F142" s="31"/>
    </row>
    <row r="143" spans="1:6" ht="12.75">
      <c r="A143" s="168"/>
      <c r="B143" s="173" t="s">
        <v>452</v>
      </c>
      <c r="C143" s="172" t="s">
        <v>118</v>
      </c>
      <c r="D143" s="172">
        <v>5</v>
      </c>
      <c r="E143" s="188"/>
      <c r="F143" s="188">
        <f>D143*E143</f>
        <v>0</v>
      </c>
    </row>
    <row r="144" spans="1:6" ht="12.75">
      <c r="A144" s="168"/>
      <c r="B144" s="169"/>
      <c r="C144" s="172"/>
      <c r="D144" s="172" t="s">
        <v>388</v>
      </c>
      <c r="E144" s="31"/>
      <c r="F144" s="31"/>
    </row>
    <row r="145" spans="1:6" ht="69" customHeight="1">
      <c r="A145" s="187" t="s">
        <v>487</v>
      </c>
      <c r="B145" s="169" t="s">
        <v>524</v>
      </c>
      <c r="C145" s="170"/>
      <c r="D145" s="171" t="s">
        <v>388</v>
      </c>
      <c r="E145" s="31"/>
      <c r="F145" s="31"/>
    </row>
    <row r="146" spans="1:6" ht="12.75">
      <c r="A146" s="168"/>
      <c r="B146" s="169"/>
      <c r="C146" s="172" t="s">
        <v>118</v>
      </c>
      <c r="D146" s="172">
        <v>1</v>
      </c>
      <c r="E146" s="188"/>
      <c r="F146" s="188">
        <f>D146*E146</f>
        <v>0</v>
      </c>
    </row>
    <row r="147" spans="1:6" ht="12.75">
      <c r="A147" s="168"/>
      <c r="B147" s="169"/>
      <c r="C147" s="172"/>
      <c r="D147" s="172" t="s">
        <v>388</v>
      </c>
      <c r="E147" s="31"/>
      <c r="F147" s="31"/>
    </row>
    <row r="148" spans="1:6" ht="12.75">
      <c r="A148" s="168" t="s">
        <v>488</v>
      </c>
      <c r="B148" s="169" t="s">
        <v>453</v>
      </c>
      <c r="C148" s="170"/>
      <c r="D148" s="171" t="s">
        <v>388</v>
      </c>
      <c r="E148" s="31"/>
      <c r="F148" s="31"/>
    </row>
    <row r="149" spans="1:6" ht="12.75">
      <c r="A149" s="168"/>
      <c r="B149" s="179"/>
      <c r="C149" s="172" t="s">
        <v>118</v>
      </c>
      <c r="D149" s="172">
        <v>1</v>
      </c>
      <c r="E149" s="188"/>
      <c r="F149" s="188">
        <f>D149*E149</f>
        <v>0</v>
      </c>
    </row>
    <row r="150" spans="1:6" ht="12.75">
      <c r="A150" s="168"/>
      <c r="B150" s="179"/>
      <c r="C150" s="186"/>
      <c r="D150" s="172" t="s">
        <v>388</v>
      </c>
      <c r="E150" s="31"/>
      <c r="F150" s="31"/>
    </row>
    <row r="151" spans="1:6" ht="51">
      <c r="A151" s="168" t="s">
        <v>489</v>
      </c>
      <c r="B151" s="169" t="s">
        <v>454</v>
      </c>
      <c r="C151" s="170"/>
      <c r="D151" s="171" t="s">
        <v>388</v>
      </c>
      <c r="E151" s="31"/>
      <c r="F151" s="31"/>
    </row>
    <row r="152" spans="1:6" ht="12.75">
      <c r="A152" s="168"/>
      <c r="B152" s="179"/>
      <c r="C152" s="172" t="s">
        <v>118</v>
      </c>
      <c r="D152" s="172">
        <v>1</v>
      </c>
      <c r="E152" s="188"/>
      <c r="F152" s="188">
        <f>D152*E152</f>
        <v>0</v>
      </c>
    </row>
    <row r="153" spans="1:6" ht="12.75">
      <c r="A153" s="115"/>
      <c r="B153" s="103"/>
      <c r="C153" s="101"/>
      <c r="D153" s="102"/>
      <c r="E153" s="31"/>
      <c r="F153" s="31"/>
    </row>
    <row r="154" spans="1:6" ht="12.75">
      <c r="A154" s="115"/>
      <c r="B154" s="103"/>
      <c r="C154" s="101"/>
      <c r="D154" s="102"/>
      <c r="E154" s="102"/>
      <c r="F154" s="102"/>
    </row>
    <row r="155" spans="1:6" ht="12.75">
      <c r="A155" s="96"/>
      <c r="B155" s="97" t="s">
        <v>146</v>
      </c>
      <c r="C155" s="98"/>
      <c r="D155" s="99"/>
      <c r="E155" s="99"/>
      <c r="F155" s="100">
        <f>SUM(F66:F154)</f>
        <v>0</v>
      </c>
    </row>
    <row r="156" spans="1:8" ht="12.75">
      <c r="A156" s="25"/>
      <c r="G156" s="57"/>
      <c r="H156" s="3"/>
    </row>
    <row r="157" spans="1:8" ht="12.75">
      <c r="A157" s="25"/>
      <c r="G157" s="57"/>
      <c r="H157" s="3"/>
    </row>
    <row r="158" spans="1:8" ht="12.75">
      <c r="A158" s="25"/>
      <c r="G158" s="57"/>
      <c r="H158" s="3"/>
    </row>
    <row r="159" spans="7:8" ht="12.75">
      <c r="G159" s="57"/>
      <c r="H159" s="3"/>
    </row>
  </sheetData>
  <sheetProtection sheet="1" objects="1" scenarios="1"/>
  <mergeCells count="1">
    <mergeCell ref="A1:B1"/>
  </mergeCells>
  <printOptions horizontalCentered="1"/>
  <pageMargins left="0.7874015748031497" right="0.3937007874015748" top="0.3937007874015748" bottom="0.984251968503937" header="0.5118110236220472" footer="0.3937007874015748"/>
  <pageSetup orientation="portrait" paperSize="9" scale="77" r:id="rId2"/>
  <headerFooter alignWithMargins="0">
    <oddFooter>&amp;L&amp;G&amp;C&amp;7Competent d.o.o., Trakošćanska 5, 
HR-42000 Varaždin, Croatia
tel: +385-91-508-1582 • fax: +385-42-490-240
email: info@competent.hr&amp;R&amp;P</oddFooter>
  </headerFooter>
  <rowBreaks count="2" manualBreakCount="2">
    <brk id="6" max="255" man="1"/>
    <brk id="62" max="255" man="1"/>
  </rowBreaks>
  <legacyDrawingHF r:id="rId1"/>
</worksheet>
</file>

<file path=xl/worksheets/sheet3.xml><?xml version="1.0" encoding="utf-8"?>
<worksheet xmlns="http://schemas.openxmlformats.org/spreadsheetml/2006/main" xmlns:r="http://schemas.openxmlformats.org/officeDocument/2006/relationships">
  <dimension ref="A1:K131"/>
  <sheetViews>
    <sheetView showZeros="0" view="pageBreakPreview" zoomScale="115" zoomScaleNormal="90" zoomScaleSheetLayoutView="115" zoomScalePageLayoutView="0" workbookViewId="0" topLeftCell="A110">
      <selection activeCell="F126" sqref="F126"/>
    </sheetView>
  </sheetViews>
  <sheetFormatPr defaultColWidth="9.140625" defaultRowHeight="12.75"/>
  <cols>
    <col min="1" max="1" width="7.7109375" style="21" customWidth="1"/>
    <col min="2" max="2" width="43.7109375" style="1" customWidth="1"/>
    <col min="3" max="3" width="8.7109375" style="2" customWidth="1"/>
    <col min="4" max="4" width="8.7109375" style="7" customWidth="1"/>
    <col min="5" max="6" width="13.7109375" style="84" customWidth="1"/>
    <col min="7" max="7" width="30.7109375" style="34" hidden="1" customWidth="1"/>
    <col min="8" max="8" width="38.421875" style="34" customWidth="1"/>
    <col min="9" max="16384" width="9.140625" style="3" customWidth="1"/>
  </cols>
  <sheetData>
    <row r="1" spans="1:8" s="37" customFormat="1" ht="12.75" customHeight="1">
      <c r="A1" s="194" t="s">
        <v>195</v>
      </c>
      <c r="B1" s="194"/>
      <c r="C1" s="4"/>
      <c r="D1" s="29"/>
      <c r="E1" s="71"/>
      <c r="F1" s="72" t="s">
        <v>216</v>
      </c>
      <c r="G1" s="34"/>
      <c r="H1" s="34"/>
    </row>
    <row r="2" spans="1:8" s="38" customFormat="1" ht="12.75" customHeight="1">
      <c r="A2" s="59" t="s">
        <v>0</v>
      </c>
      <c r="B2" s="60" t="s">
        <v>1</v>
      </c>
      <c r="C2" s="61" t="s">
        <v>2</v>
      </c>
      <c r="D2" s="62" t="s">
        <v>3</v>
      </c>
      <c r="E2" s="73" t="s">
        <v>4</v>
      </c>
      <c r="F2" s="73" t="s">
        <v>5</v>
      </c>
      <c r="G2" s="34"/>
      <c r="H2" s="34"/>
    </row>
    <row r="3" spans="1:8" s="38" customFormat="1" ht="12.75" customHeight="1">
      <c r="A3" s="39"/>
      <c r="B3" s="40"/>
      <c r="C3" s="41"/>
      <c r="D3" s="42"/>
      <c r="E3" s="74"/>
      <c r="F3" s="74"/>
      <c r="G3" s="34"/>
      <c r="H3" s="34"/>
    </row>
    <row r="4" spans="1:8" s="38" customFormat="1" ht="31.5">
      <c r="A4" s="39"/>
      <c r="B4" s="63" t="s">
        <v>351</v>
      </c>
      <c r="C4" s="41"/>
      <c r="D4" s="42"/>
      <c r="E4" s="74"/>
      <c r="F4" s="74"/>
      <c r="G4" s="34"/>
      <c r="H4" s="34"/>
    </row>
    <row r="5" spans="1:8" s="38" customFormat="1" ht="12.75" customHeight="1">
      <c r="A5" s="39"/>
      <c r="B5" s="40"/>
      <c r="C5" s="41"/>
      <c r="D5" s="42"/>
      <c r="E5" s="74"/>
      <c r="F5" s="74"/>
      <c r="G5" s="34"/>
      <c r="H5" s="34"/>
    </row>
    <row r="6" spans="1:11" s="34" customFormat="1" ht="15.75">
      <c r="A6" s="23" t="s">
        <v>386</v>
      </c>
      <c r="B6" s="16" t="s">
        <v>288</v>
      </c>
      <c r="C6" s="64"/>
      <c r="D6" s="65"/>
      <c r="E6" s="77"/>
      <c r="F6" s="78"/>
      <c r="I6" s="3"/>
      <c r="J6" s="3"/>
      <c r="K6" s="3"/>
    </row>
    <row r="7" spans="1:11" s="34" customFormat="1" ht="12.75">
      <c r="A7" s="44"/>
      <c r="B7" s="45"/>
      <c r="C7" s="46"/>
      <c r="D7" s="47"/>
      <c r="E7" s="79"/>
      <c r="F7" s="79"/>
      <c r="I7" s="3"/>
      <c r="J7" s="3"/>
      <c r="K7" s="3"/>
    </row>
    <row r="8" spans="1:11" s="34" customFormat="1" ht="12.75">
      <c r="A8" s="48" t="s">
        <v>173</v>
      </c>
      <c r="B8" s="49" t="s">
        <v>318</v>
      </c>
      <c r="C8" s="50"/>
      <c r="D8" s="51"/>
      <c r="E8" s="80"/>
      <c r="F8" s="80"/>
      <c r="I8" s="3"/>
      <c r="J8" s="3"/>
      <c r="K8" s="3"/>
    </row>
    <row r="9" spans="1:11" s="34" customFormat="1" ht="12.75">
      <c r="A9" s="22"/>
      <c r="B9" s="36"/>
      <c r="C9" s="6"/>
      <c r="D9" s="31"/>
      <c r="E9" s="76"/>
      <c r="F9" s="76"/>
      <c r="I9" s="3"/>
      <c r="J9" s="3"/>
      <c r="K9" s="3"/>
    </row>
    <row r="10" spans="1:11" s="34" customFormat="1" ht="12.75">
      <c r="A10" s="22"/>
      <c r="B10" s="54"/>
      <c r="C10" s="55"/>
      <c r="D10" s="55"/>
      <c r="E10" s="82"/>
      <c r="F10" s="82"/>
      <c r="I10" s="3"/>
      <c r="J10" s="3"/>
      <c r="K10" s="3"/>
    </row>
    <row r="11" spans="1:11" s="34" customFormat="1" ht="31.5" customHeight="1">
      <c r="A11" s="149" t="s">
        <v>490</v>
      </c>
      <c r="B11" s="145" t="s">
        <v>352</v>
      </c>
      <c r="C11" s="146" t="s">
        <v>6</v>
      </c>
      <c r="D11" s="147">
        <v>34</v>
      </c>
      <c r="E11" s="191"/>
      <c r="F11" s="191">
        <f>E11*D11</f>
        <v>0</v>
      </c>
      <c r="I11" s="3"/>
      <c r="J11" s="3"/>
      <c r="K11" s="3"/>
    </row>
    <row r="12" spans="1:11" s="34" customFormat="1" ht="12.75">
      <c r="A12" s="144"/>
      <c r="B12" s="145"/>
      <c r="C12" s="146"/>
      <c r="D12" s="147"/>
      <c r="E12" s="148"/>
      <c r="F12" s="148"/>
      <c r="I12" s="3"/>
      <c r="J12" s="3"/>
      <c r="K12" s="3"/>
    </row>
    <row r="13" spans="1:11" s="34" customFormat="1" ht="38.25">
      <c r="A13" s="149" t="s">
        <v>491</v>
      </c>
      <c r="B13" s="1" t="s">
        <v>521</v>
      </c>
      <c r="C13" s="146" t="s">
        <v>118</v>
      </c>
      <c r="D13" s="147">
        <v>1</v>
      </c>
      <c r="E13" s="191"/>
      <c r="F13" s="191">
        <f>E13*D13</f>
        <v>0</v>
      </c>
      <c r="I13" s="3"/>
      <c r="J13" s="3"/>
      <c r="K13" s="3"/>
    </row>
    <row r="14" spans="1:11" s="34" customFormat="1" ht="12.75">
      <c r="A14" s="144"/>
      <c r="B14" s="145"/>
      <c r="C14" s="146"/>
      <c r="D14" s="147"/>
      <c r="E14" s="148"/>
      <c r="F14" s="148"/>
      <c r="I14" s="3"/>
      <c r="J14" s="3"/>
      <c r="K14" s="3"/>
    </row>
    <row r="15" spans="1:11" s="34" customFormat="1" ht="38.25">
      <c r="A15" s="144"/>
      <c r="B15" s="145" t="s">
        <v>353</v>
      </c>
      <c r="C15" s="146"/>
      <c r="D15" s="147"/>
      <c r="E15" s="148"/>
      <c r="F15" s="148">
        <f>E15*D15</f>
        <v>0</v>
      </c>
      <c r="I15" s="3"/>
      <c r="J15" s="3"/>
      <c r="K15" s="3"/>
    </row>
    <row r="16" spans="1:11" s="34" customFormat="1" ht="12.75">
      <c r="A16" s="144"/>
      <c r="B16" s="145"/>
      <c r="C16" s="146"/>
      <c r="D16" s="147"/>
      <c r="E16" s="148"/>
      <c r="F16" s="148">
        <f aca="true" t="shared" si="0" ref="F16:F23">D16*E16</f>
        <v>0</v>
      </c>
      <c r="I16" s="3"/>
      <c r="J16" s="3"/>
      <c r="K16" s="3"/>
    </row>
    <row r="17" spans="1:11" s="34" customFormat="1" ht="12.75">
      <c r="A17" s="149" t="s">
        <v>492</v>
      </c>
      <c r="B17" s="145" t="s">
        <v>354</v>
      </c>
      <c r="C17" s="146" t="s">
        <v>355</v>
      </c>
      <c r="D17" s="147">
        <v>40</v>
      </c>
      <c r="E17" s="191"/>
      <c r="F17" s="191">
        <f t="shared" si="0"/>
        <v>0</v>
      </c>
      <c r="I17" s="3"/>
      <c r="J17" s="3"/>
      <c r="K17" s="3"/>
    </row>
    <row r="18" spans="1:11" s="34" customFormat="1" ht="12.75">
      <c r="A18" s="144"/>
      <c r="B18" s="145"/>
      <c r="C18" s="146"/>
      <c r="D18" s="147"/>
      <c r="E18" s="148"/>
      <c r="F18" s="148">
        <f t="shared" si="0"/>
        <v>0</v>
      </c>
      <c r="I18" s="3"/>
      <c r="J18" s="3"/>
      <c r="K18" s="3"/>
    </row>
    <row r="19" spans="1:11" s="34" customFormat="1" ht="12.75">
      <c r="A19" s="149" t="s">
        <v>493</v>
      </c>
      <c r="B19" s="145" t="s">
        <v>356</v>
      </c>
      <c r="C19" s="146" t="s">
        <v>355</v>
      </c>
      <c r="D19" s="147">
        <v>20</v>
      </c>
      <c r="E19" s="191"/>
      <c r="F19" s="191">
        <f t="shared" si="0"/>
        <v>0</v>
      </c>
      <c r="I19" s="3"/>
      <c r="J19" s="3"/>
      <c r="K19" s="3"/>
    </row>
    <row r="20" spans="1:11" s="34" customFormat="1" ht="12.75">
      <c r="A20" s="144"/>
      <c r="B20" s="145"/>
      <c r="C20" s="146"/>
      <c r="D20" s="147"/>
      <c r="E20" s="148"/>
      <c r="F20" s="148">
        <f t="shared" si="0"/>
        <v>0</v>
      </c>
      <c r="I20" s="3"/>
      <c r="J20" s="3"/>
      <c r="K20" s="3"/>
    </row>
    <row r="21" spans="1:11" s="34" customFormat="1" ht="38.25">
      <c r="A21" s="144"/>
      <c r="B21" s="145" t="s">
        <v>357</v>
      </c>
      <c r="C21" s="146"/>
      <c r="D21" s="147"/>
      <c r="E21" s="148"/>
      <c r="F21" s="148">
        <f t="shared" si="0"/>
        <v>0</v>
      </c>
      <c r="I21" s="3"/>
      <c r="J21" s="3"/>
      <c r="K21" s="3"/>
    </row>
    <row r="22" spans="1:11" s="34" customFormat="1" ht="12.75">
      <c r="A22" s="144"/>
      <c r="B22" s="145"/>
      <c r="C22" s="146"/>
      <c r="D22" s="147"/>
      <c r="E22" s="148"/>
      <c r="F22" s="148">
        <f t="shared" si="0"/>
        <v>0</v>
      </c>
      <c r="I22" s="3"/>
      <c r="J22" s="3"/>
      <c r="K22" s="3"/>
    </row>
    <row r="23" spans="1:11" s="34" customFormat="1" ht="14.25">
      <c r="A23" s="149" t="s">
        <v>494</v>
      </c>
      <c r="B23" s="145" t="s">
        <v>358</v>
      </c>
      <c r="C23" s="146" t="s">
        <v>355</v>
      </c>
      <c r="D23" s="147">
        <v>60</v>
      </c>
      <c r="E23" s="191"/>
      <c r="F23" s="191">
        <f t="shared" si="0"/>
        <v>0</v>
      </c>
      <c r="I23" s="3"/>
      <c r="J23" s="3"/>
      <c r="K23" s="3"/>
    </row>
    <row r="24" spans="1:11" s="34" customFormat="1" ht="12.75">
      <c r="A24" s="144"/>
      <c r="B24" s="145"/>
      <c r="C24" s="146"/>
      <c r="D24" s="147"/>
      <c r="E24" s="148"/>
      <c r="F24" s="148"/>
      <c r="I24" s="3"/>
      <c r="J24" s="3"/>
      <c r="K24" s="3"/>
    </row>
    <row r="25" spans="1:11" s="34" customFormat="1" ht="14.25">
      <c r="A25" s="149" t="s">
        <v>495</v>
      </c>
      <c r="B25" s="145" t="s">
        <v>359</v>
      </c>
      <c r="C25" s="146" t="s">
        <v>355</v>
      </c>
      <c r="D25" s="147">
        <v>20</v>
      </c>
      <c r="E25" s="191"/>
      <c r="F25" s="191">
        <f>D25*E25</f>
        <v>0</v>
      </c>
      <c r="I25" s="3"/>
      <c r="J25" s="3"/>
      <c r="K25" s="3"/>
    </row>
    <row r="26" spans="1:11" s="34" customFormat="1" ht="12.75">
      <c r="A26" s="144"/>
      <c r="B26" s="145"/>
      <c r="C26" s="146"/>
      <c r="D26" s="147"/>
      <c r="E26" s="148"/>
      <c r="F26" s="148"/>
      <c r="I26" s="3"/>
      <c r="J26" s="3"/>
      <c r="K26" s="3"/>
    </row>
    <row r="27" spans="1:11" s="34" customFormat="1" ht="102">
      <c r="A27" s="149" t="s">
        <v>496</v>
      </c>
      <c r="B27" s="145" t="s">
        <v>360</v>
      </c>
      <c r="C27" s="146" t="s">
        <v>118</v>
      </c>
      <c r="D27" s="147">
        <v>1</v>
      </c>
      <c r="E27" s="191"/>
      <c r="F27" s="191">
        <f>E27*D27</f>
        <v>0</v>
      </c>
      <c r="I27" s="3"/>
      <c r="J27" s="3"/>
      <c r="K27" s="3"/>
    </row>
    <row r="28" spans="1:11" s="34" customFormat="1" ht="12.75">
      <c r="A28" s="25"/>
      <c r="B28" s="18"/>
      <c r="C28" s="6"/>
      <c r="D28" s="31"/>
      <c r="E28" s="31"/>
      <c r="F28" s="31"/>
      <c r="I28" s="3"/>
      <c r="J28" s="3"/>
      <c r="K28" s="3"/>
    </row>
    <row r="29" spans="1:11" s="34" customFormat="1" ht="12.75">
      <c r="A29" s="22"/>
      <c r="B29" s="36"/>
      <c r="C29" s="6"/>
      <c r="D29" s="31"/>
      <c r="E29" s="31"/>
      <c r="F29" s="31"/>
      <c r="I29" s="3"/>
      <c r="J29" s="3"/>
      <c r="K29" s="3"/>
    </row>
    <row r="30" spans="1:11" s="34" customFormat="1" ht="12.75">
      <c r="A30" s="96"/>
      <c r="B30" s="97" t="s">
        <v>146</v>
      </c>
      <c r="C30" s="98"/>
      <c r="D30" s="99"/>
      <c r="E30" s="99"/>
      <c r="F30" s="100">
        <f>SUM(F11:F29)</f>
        <v>0</v>
      </c>
      <c r="I30" s="3"/>
      <c r="J30" s="3"/>
      <c r="K30" s="3"/>
    </row>
    <row r="31" spans="1:11" s="34" customFormat="1" ht="12.75">
      <c r="A31" s="22"/>
      <c r="B31" s="36"/>
      <c r="C31" s="6"/>
      <c r="D31" s="31"/>
      <c r="E31" s="76"/>
      <c r="F31" s="76"/>
      <c r="I31" s="3"/>
      <c r="J31" s="3"/>
      <c r="K31" s="3"/>
    </row>
    <row r="32" spans="1:11" s="34" customFormat="1" ht="15">
      <c r="A32" s="24" t="s">
        <v>322</v>
      </c>
      <c r="B32" s="14" t="s">
        <v>319</v>
      </c>
      <c r="C32" s="15"/>
      <c r="D32" s="32"/>
      <c r="E32" s="83"/>
      <c r="F32" s="83"/>
      <c r="I32" s="3"/>
      <c r="J32" s="3"/>
      <c r="K32" s="3"/>
    </row>
    <row r="33" spans="1:11" s="34" customFormat="1" ht="12.75">
      <c r="A33" s="22"/>
      <c r="B33" s="36"/>
      <c r="C33" s="6"/>
      <c r="D33" s="31"/>
      <c r="E33" s="76"/>
      <c r="F33" s="76"/>
      <c r="I33" s="3"/>
      <c r="J33" s="3"/>
      <c r="K33" s="3"/>
    </row>
    <row r="34" spans="1:11" s="34" customFormat="1" ht="12.75">
      <c r="A34" s="22"/>
      <c r="B34" s="36"/>
      <c r="C34" s="6"/>
      <c r="D34" s="31"/>
      <c r="E34" s="76"/>
      <c r="F34" s="76"/>
      <c r="I34" s="3"/>
      <c r="J34" s="3"/>
      <c r="K34" s="3"/>
    </row>
    <row r="35" spans="1:11" s="34" customFormat="1" ht="29.25" customHeight="1">
      <c r="A35" s="22"/>
      <c r="B35" s="197" t="s">
        <v>362</v>
      </c>
      <c r="C35" s="197"/>
      <c r="D35" s="197"/>
      <c r="E35" s="197"/>
      <c r="F35" s="197"/>
      <c r="I35" s="3"/>
      <c r="J35" s="3"/>
      <c r="K35" s="3"/>
    </row>
    <row r="36" spans="1:6" ht="12.75">
      <c r="A36" s="22"/>
      <c r="B36" s="36"/>
      <c r="C36" s="6"/>
      <c r="D36" s="31"/>
      <c r="E36" s="76"/>
      <c r="F36" s="76"/>
    </row>
    <row r="37" spans="1:6" ht="138.75" customHeight="1">
      <c r="A37" s="149" t="s">
        <v>396</v>
      </c>
      <c r="B37" s="34" t="s">
        <v>511</v>
      </c>
      <c r="C37" s="146"/>
      <c r="D37" s="147"/>
      <c r="E37" s="148"/>
      <c r="F37" s="148">
        <f>E37*D37</f>
        <v>0</v>
      </c>
    </row>
    <row r="38" spans="1:6" ht="12.75">
      <c r="A38" s="151"/>
      <c r="B38" s="152"/>
      <c r="C38" s="153"/>
      <c r="D38" s="154"/>
      <c r="E38" s="148"/>
      <c r="F38" s="148"/>
    </row>
    <row r="39" spans="1:6" ht="12.75">
      <c r="A39" s="151"/>
      <c r="B39" s="8" t="s">
        <v>363</v>
      </c>
      <c r="C39" s="146" t="s">
        <v>6</v>
      </c>
      <c r="D39" s="147">
        <v>6</v>
      </c>
      <c r="E39" s="191"/>
      <c r="F39" s="191">
        <f>D39*E39</f>
        <v>0</v>
      </c>
    </row>
    <row r="40" spans="1:6" ht="12.75">
      <c r="A40" s="151"/>
      <c r="B40" s="8" t="s">
        <v>364</v>
      </c>
      <c r="C40" s="146" t="s">
        <v>6</v>
      </c>
      <c r="D40" s="147">
        <v>6</v>
      </c>
      <c r="E40" s="191"/>
      <c r="F40" s="191">
        <f>D40*E40</f>
        <v>0</v>
      </c>
    </row>
    <row r="41" spans="1:6" ht="12.75">
      <c r="A41" s="151"/>
      <c r="B41" s="8"/>
      <c r="C41" s="146"/>
      <c r="D41" s="147"/>
      <c r="E41" s="148"/>
      <c r="F41" s="148"/>
    </row>
    <row r="42" spans="1:6" ht="138.75" customHeight="1">
      <c r="A42" s="149" t="s">
        <v>404</v>
      </c>
      <c r="B42" s="34" t="s">
        <v>512</v>
      </c>
      <c r="C42" s="146"/>
      <c r="D42" s="147"/>
      <c r="E42" s="148"/>
      <c r="F42" s="148">
        <f>E42*D42</f>
        <v>0</v>
      </c>
    </row>
    <row r="43" spans="1:6" ht="12.75">
      <c r="A43" s="151"/>
      <c r="B43" s="152"/>
      <c r="C43" s="153"/>
      <c r="D43" s="154"/>
      <c r="E43" s="155"/>
      <c r="F43" s="155"/>
    </row>
    <row r="44" spans="1:6" ht="12.75">
      <c r="A44" s="151"/>
      <c r="B44" s="8" t="s">
        <v>363</v>
      </c>
      <c r="C44" s="146" t="s">
        <v>6</v>
      </c>
      <c r="D44" s="147">
        <v>4</v>
      </c>
      <c r="E44" s="191"/>
      <c r="F44" s="191">
        <f>D44*E44</f>
        <v>0</v>
      </c>
    </row>
    <row r="45" spans="1:6" ht="12.75">
      <c r="A45" s="151"/>
      <c r="B45" s="8" t="s">
        <v>364</v>
      </c>
      <c r="C45" s="146" t="s">
        <v>6</v>
      </c>
      <c r="D45" s="147">
        <v>4</v>
      </c>
      <c r="E45" s="191"/>
      <c r="F45" s="191">
        <f>D45*E45</f>
        <v>0</v>
      </c>
    </row>
    <row r="46" spans="1:6" ht="12.75">
      <c r="A46" s="151"/>
      <c r="B46" s="8"/>
      <c r="C46" s="146"/>
      <c r="D46" s="147"/>
      <c r="E46" s="148"/>
      <c r="F46" s="148"/>
    </row>
    <row r="47" spans="1:6" ht="179.25" customHeight="1">
      <c r="A47" s="149" t="s">
        <v>405</v>
      </c>
      <c r="B47" s="28" t="s">
        <v>514</v>
      </c>
      <c r="C47" s="146"/>
      <c r="D47" s="147"/>
      <c r="E47" s="148"/>
      <c r="F47" s="148">
        <f>E47*D47</f>
        <v>0</v>
      </c>
    </row>
    <row r="48" spans="1:6" ht="12.75">
      <c r="A48" s="151"/>
      <c r="B48" s="152"/>
      <c r="C48" s="153"/>
      <c r="D48" s="154"/>
      <c r="E48" s="148"/>
      <c r="F48" s="148"/>
    </row>
    <row r="49" spans="1:6" ht="12.75">
      <c r="A49" s="151"/>
      <c r="B49" s="8" t="s">
        <v>363</v>
      </c>
      <c r="C49" s="146" t="s">
        <v>6</v>
      </c>
      <c r="D49" s="147">
        <v>2</v>
      </c>
      <c r="E49" s="191"/>
      <c r="F49" s="191">
        <f>D49*E49</f>
        <v>0</v>
      </c>
    </row>
    <row r="50" spans="1:6" ht="12.75">
      <c r="A50" s="151"/>
      <c r="B50" s="8" t="s">
        <v>364</v>
      </c>
      <c r="C50" s="146" t="s">
        <v>6</v>
      </c>
      <c r="D50" s="147">
        <v>2</v>
      </c>
      <c r="E50" s="191"/>
      <c r="F50" s="191">
        <f>D50*E50</f>
        <v>0</v>
      </c>
    </row>
    <row r="51" spans="1:6" ht="12.75">
      <c r="A51" s="151"/>
      <c r="B51" s="8"/>
      <c r="C51" s="146"/>
      <c r="D51" s="147"/>
      <c r="E51" s="148"/>
      <c r="F51" s="148"/>
    </row>
    <row r="52" spans="1:6" ht="177.75" customHeight="1">
      <c r="A52" s="149" t="s">
        <v>406</v>
      </c>
      <c r="B52" s="28" t="s">
        <v>513</v>
      </c>
      <c r="C52" s="146"/>
      <c r="D52" s="147"/>
      <c r="E52" s="148"/>
      <c r="F52" s="148">
        <f>E52*D52</f>
        <v>0</v>
      </c>
    </row>
    <row r="53" spans="1:6" ht="12.75">
      <c r="A53" s="151"/>
      <c r="B53" s="152"/>
      <c r="C53" s="153"/>
      <c r="D53" s="154"/>
      <c r="E53" s="148"/>
      <c r="F53" s="148"/>
    </row>
    <row r="54" spans="1:6" ht="12.75">
      <c r="A54" s="151"/>
      <c r="B54" s="8" t="s">
        <v>363</v>
      </c>
      <c r="C54" s="146" t="s">
        <v>6</v>
      </c>
      <c r="D54" s="147">
        <v>1</v>
      </c>
      <c r="E54" s="191"/>
      <c r="F54" s="191">
        <f>D54*E54</f>
        <v>0</v>
      </c>
    </row>
    <row r="55" spans="1:6" ht="12.75">
      <c r="A55" s="151"/>
      <c r="B55" s="8" t="s">
        <v>364</v>
      </c>
      <c r="C55" s="146" t="s">
        <v>6</v>
      </c>
      <c r="D55" s="147">
        <v>1</v>
      </c>
      <c r="E55" s="191"/>
      <c r="F55" s="191">
        <f>D55*E55</f>
        <v>0</v>
      </c>
    </row>
    <row r="56" spans="1:6" ht="12.75">
      <c r="A56" s="144"/>
      <c r="B56" s="145"/>
      <c r="C56" s="146"/>
      <c r="D56" s="147"/>
      <c r="E56" s="148"/>
      <c r="F56" s="148">
        <f>D56*E56</f>
        <v>0</v>
      </c>
    </row>
    <row r="57" spans="1:6" ht="156" customHeight="1">
      <c r="A57" s="149" t="s">
        <v>407</v>
      </c>
      <c r="B57" s="34" t="s">
        <v>515</v>
      </c>
      <c r="C57" s="146"/>
      <c r="D57" s="147"/>
      <c r="E57" s="148"/>
      <c r="F57" s="148">
        <f>E57*D57</f>
        <v>0</v>
      </c>
    </row>
    <row r="58" spans="1:6" ht="12.75">
      <c r="A58" s="151"/>
      <c r="B58" s="152"/>
      <c r="C58" s="153"/>
      <c r="D58" s="154"/>
      <c r="E58" s="148"/>
      <c r="F58" s="148"/>
    </row>
    <row r="59" spans="1:6" ht="12.75">
      <c r="A59" s="151"/>
      <c r="B59" s="8" t="s">
        <v>363</v>
      </c>
      <c r="C59" s="146" t="s">
        <v>6</v>
      </c>
      <c r="D59" s="147">
        <v>4</v>
      </c>
      <c r="E59" s="191"/>
      <c r="F59" s="191">
        <f>D59*E59</f>
        <v>0</v>
      </c>
    </row>
    <row r="60" spans="1:6" ht="12.75">
      <c r="A60" s="151"/>
      <c r="B60" s="8" t="s">
        <v>364</v>
      </c>
      <c r="C60" s="146" t="s">
        <v>6</v>
      </c>
      <c r="D60" s="147">
        <v>4</v>
      </c>
      <c r="E60" s="191"/>
      <c r="F60" s="191">
        <f>D60*E60</f>
        <v>0</v>
      </c>
    </row>
    <row r="61" spans="1:6" ht="12.75">
      <c r="A61" s="144"/>
      <c r="B61" s="145"/>
      <c r="C61" s="146"/>
      <c r="D61" s="147"/>
      <c r="E61" s="148"/>
      <c r="F61" s="148"/>
    </row>
    <row r="62" spans="1:6" ht="180.75" customHeight="1">
      <c r="A62" s="149" t="s">
        <v>408</v>
      </c>
      <c r="B62" s="34" t="s">
        <v>516</v>
      </c>
      <c r="C62" s="146"/>
      <c r="D62" s="147"/>
      <c r="E62" s="148"/>
      <c r="F62" s="148">
        <f>E62*D62</f>
        <v>0</v>
      </c>
    </row>
    <row r="63" spans="1:6" ht="12.75">
      <c r="A63" s="151"/>
      <c r="B63" s="152"/>
      <c r="C63" s="153"/>
      <c r="D63" s="154"/>
      <c r="E63" s="148"/>
      <c r="F63" s="148"/>
    </row>
    <row r="64" spans="1:6" ht="12.75">
      <c r="A64" s="151"/>
      <c r="B64" s="8" t="s">
        <v>363</v>
      </c>
      <c r="C64" s="146" t="s">
        <v>6</v>
      </c>
      <c r="D64" s="147">
        <v>4</v>
      </c>
      <c r="E64" s="191"/>
      <c r="F64" s="191">
        <f>D64*E64</f>
        <v>0</v>
      </c>
    </row>
    <row r="65" spans="1:6" ht="12.75">
      <c r="A65" s="151"/>
      <c r="B65" s="8" t="s">
        <v>364</v>
      </c>
      <c r="C65" s="146" t="s">
        <v>6</v>
      </c>
      <c r="D65" s="147">
        <v>4</v>
      </c>
      <c r="E65" s="191"/>
      <c r="F65" s="191">
        <f>D65*E65</f>
        <v>0</v>
      </c>
    </row>
    <row r="66" spans="1:6" ht="12.75">
      <c r="A66" s="144"/>
      <c r="B66" s="145"/>
      <c r="C66" s="146"/>
      <c r="D66" s="147"/>
      <c r="E66" s="148"/>
      <c r="F66" s="148"/>
    </row>
    <row r="67" spans="1:6" ht="183.75" customHeight="1">
      <c r="A67" s="149" t="s">
        <v>409</v>
      </c>
      <c r="B67" s="34" t="s">
        <v>517</v>
      </c>
      <c r="C67" s="146"/>
      <c r="D67" s="147"/>
      <c r="E67" s="148"/>
      <c r="F67" s="148">
        <f>E67*D67</f>
        <v>0</v>
      </c>
    </row>
    <row r="68" spans="1:6" ht="12.75">
      <c r="A68" s="151"/>
      <c r="B68" s="152"/>
      <c r="C68" s="153"/>
      <c r="D68" s="154"/>
      <c r="E68" s="155"/>
      <c r="F68" s="148"/>
    </row>
    <row r="69" spans="1:6" ht="12.75">
      <c r="A69" s="151"/>
      <c r="B69" s="8" t="s">
        <v>363</v>
      </c>
      <c r="C69" s="146" t="s">
        <v>6</v>
      </c>
      <c r="D69" s="147">
        <v>1</v>
      </c>
      <c r="E69" s="191"/>
      <c r="F69" s="191">
        <f>D69*E69</f>
        <v>0</v>
      </c>
    </row>
    <row r="70" spans="1:6" ht="12.75">
      <c r="A70" s="151"/>
      <c r="B70" s="8" t="s">
        <v>364</v>
      </c>
      <c r="C70" s="146" t="s">
        <v>6</v>
      </c>
      <c r="D70" s="147">
        <v>1</v>
      </c>
      <c r="E70" s="191"/>
      <c r="F70" s="191">
        <f>D70*E70</f>
        <v>0</v>
      </c>
    </row>
    <row r="71" spans="1:6" ht="12.75">
      <c r="A71" s="144"/>
      <c r="B71" s="145"/>
      <c r="C71" s="146"/>
      <c r="D71" s="147"/>
      <c r="E71" s="148"/>
      <c r="F71" s="148"/>
    </row>
    <row r="72" spans="1:6" ht="192.75" customHeight="1">
      <c r="A72" s="149" t="s">
        <v>410</v>
      </c>
      <c r="B72" s="34" t="s">
        <v>518</v>
      </c>
      <c r="C72" s="146"/>
      <c r="D72" s="147"/>
      <c r="E72" s="148"/>
      <c r="F72" s="148">
        <f>E72*D72</f>
        <v>0</v>
      </c>
    </row>
    <row r="73" spans="1:6" ht="12.75">
      <c r="A73" s="151"/>
      <c r="B73" s="152"/>
      <c r="C73" s="153"/>
      <c r="D73" s="154"/>
      <c r="E73" s="148"/>
      <c r="F73" s="148"/>
    </row>
    <row r="74" spans="1:7" ht="12.75">
      <c r="A74" s="151"/>
      <c r="B74" s="8" t="s">
        <v>363</v>
      </c>
      <c r="C74" s="146" t="s">
        <v>6</v>
      </c>
      <c r="D74" s="147">
        <v>12</v>
      </c>
      <c r="E74" s="191"/>
      <c r="F74" s="191">
        <f>D74*E74</f>
        <v>0</v>
      </c>
      <c r="G74" s="67"/>
    </row>
    <row r="75" spans="1:6" ht="12.75">
      <c r="A75" s="151"/>
      <c r="B75" s="8" t="s">
        <v>364</v>
      </c>
      <c r="C75" s="146" t="s">
        <v>6</v>
      </c>
      <c r="D75" s="147">
        <v>12</v>
      </c>
      <c r="E75" s="191"/>
      <c r="F75" s="191">
        <f>D75*E75</f>
        <v>0</v>
      </c>
    </row>
    <row r="76" spans="1:8" ht="12.75">
      <c r="A76" s="144"/>
      <c r="B76" s="145"/>
      <c r="C76" s="146"/>
      <c r="D76" s="147"/>
      <c r="E76" s="148"/>
      <c r="F76" s="148"/>
      <c r="H76" s="67"/>
    </row>
    <row r="77" spans="1:6" ht="218.25" customHeight="1">
      <c r="A77" s="149" t="s">
        <v>497</v>
      </c>
      <c r="B77" s="34" t="s">
        <v>520</v>
      </c>
      <c r="C77" s="146"/>
      <c r="D77" s="147"/>
      <c r="E77" s="148"/>
      <c r="F77" s="148">
        <f>E77*D77</f>
        <v>0</v>
      </c>
    </row>
    <row r="78" spans="1:6" ht="12.75">
      <c r="A78" s="151"/>
      <c r="B78" s="152"/>
      <c r="C78" s="153"/>
      <c r="D78" s="154"/>
      <c r="E78" s="148"/>
      <c r="F78" s="148"/>
    </row>
    <row r="79" spans="1:6" ht="12.75">
      <c r="A79" s="151"/>
      <c r="B79" s="8" t="s">
        <v>363</v>
      </c>
      <c r="C79" s="146" t="s">
        <v>6</v>
      </c>
      <c r="D79" s="147">
        <v>2</v>
      </c>
      <c r="E79" s="191"/>
      <c r="F79" s="191">
        <f>D79*E79</f>
        <v>0</v>
      </c>
    </row>
    <row r="80" spans="1:6" ht="12.75">
      <c r="A80" s="151"/>
      <c r="B80" s="8" t="s">
        <v>364</v>
      </c>
      <c r="C80" s="146" t="s">
        <v>6</v>
      </c>
      <c r="D80" s="147">
        <v>2</v>
      </c>
      <c r="E80" s="191"/>
      <c r="F80" s="191">
        <f>D80*E80</f>
        <v>0</v>
      </c>
    </row>
    <row r="81" spans="1:8" ht="12.75">
      <c r="A81" s="144"/>
      <c r="B81" s="145"/>
      <c r="C81" s="146"/>
      <c r="D81" s="147"/>
      <c r="E81" s="148"/>
      <c r="F81" s="148"/>
      <c r="G81" s="67"/>
      <c r="H81" s="67"/>
    </row>
    <row r="82" spans="1:6" ht="165" customHeight="1">
      <c r="A82" s="149" t="s">
        <v>498</v>
      </c>
      <c r="B82" s="34" t="s">
        <v>519</v>
      </c>
      <c r="C82" s="146"/>
      <c r="D82" s="147"/>
      <c r="E82" s="148"/>
      <c r="F82" s="148">
        <f>E82*D82</f>
        <v>0</v>
      </c>
    </row>
    <row r="83" spans="1:7" ht="12.75">
      <c r="A83" s="150"/>
      <c r="B83" s="145"/>
      <c r="C83" s="146"/>
      <c r="D83" s="147"/>
      <c r="E83" s="148"/>
      <c r="F83" s="148"/>
      <c r="G83" s="67"/>
    </row>
    <row r="84" spans="1:7" ht="12.75">
      <c r="A84" s="151"/>
      <c r="B84" s="8" t="s">
        <v>363</v>
      </c>
      <c r="C84" s="146" t="s">
        <v>6</v>
      </c>
      <c r="D84" s="147">
        <v>2</v>
      </c>
      <c r="E84" s="191"/>
      <c r="F84" s="191">
        <f>D84*E84</f>
        <v>0</v>
      </c>
      <c r="G84" s="67"/>
    </row>
    <row r="85" spans="1:6" ht="12.75">
      <c r="A85" s="151"/>
      <c r="B85" s="8" t="s">
        <v>364</v>
      </c>
      <c r="C85" s="146" t="s">
        <v>6</v>
      </c>
      <c r="D85" s="147">
        <v>2</v>
      </c>
      <c r="E85" s="191"/>
      <c r="F85" s="191">
        <f>D85*E85</f>
        <v>0</v>
      </c>
    </row>
    <row r="86" spans="1:11" s="34" customFormat="1" ht="12.75">
      <c r="A86" s="22"/>
      <c r="B86" s="5"/>
      <c r="C86" s="2"/>
      <c r="D86" s="35"/>
      <c r="E86" s="31"/>
      <c r="F86" s="31"/>
      <c r="I86" s="3"/>
      <c r="J86" s="3"/>
      <c r="K86" s="3"/>
    </row>
    <row r="87" spans="1:6" ht="12.75">
      <c r="A87" s="22"/>
      <c r="B87" s="36"/>
      <c r="C87" s="6"/>
      <c r="D87" s="31"/>
      <c r="E87" s="31"/>
      <c r="F87" s="31"/>
    </row>
    <row r="88" spans="1:6" ht="12.75">
      <c r="A88" s="96"/>
      <c r="B88" s="97" t="s">
        <v>146</v>
      </c>
      <c r="C88" s="98"/>
      <c r="D88" s="99"/>
      <c r="E88" s="99"/>
      <c r="F88" s="100">
        <f>SUM(F37:F87)</f>
        <v>0</v>
      </c>
    </row>
    <row r="89" spans="1:6" ht="12.75">
      <c r="A89" s="115"/>
      <c r="B89" s="103"/>
      <c r="C89" s="101"/>
      <c r="D89" s="102"/>
      <c r="E89" s="102"/>
      <c r="F89" s="102"/>
    </row>
    <row r="90" spans="1:6" ht="30">
      <c r="A90" s="24" t="s">
        <v>323</v>
      </c>
      <c r="B90" s="14" t="s">
        <v>320</v>
      </c>
      <c r="C90" s="15"/>
      <c r="D90" s="32"/>
      <c r="E90" s="83"/>
      <c r="F90" s="83"/>
    </row>
    <row r="91" spans="1:6" ht="12.75">
      <c r="A91" s="115"/>
      <c r="B91" s="103"/>
      <c r="C91" s="101"/>
      <c r="D91" s="102"/>
      <c r="E91" s="102"/>
      <c r="F91" s="102"/>
    </row>
    <row r="92" spans="1:6" ht="12.75">
      <c r="A92" s="115"/>
      <c r="B92" s="103"/>
      <c r="C92" s="101"/>
      <c r="D92" s="102"/>
      <c r="E92" s="102"/>
      <c r="F92" s="102"/>
    </row>
    <row r="93" spans="1:6" ht="12.75">
      <c r="A93" s="149" t="s">
        <v>499</v>
      </c>
      <c r="B93" s="156" t="s">
        <v>373</v>
      </c>
      <c r="C93" s="157" t="s">
        <v>118</v>
      </c>
      <c r="D93" s="158">
        <v>1</v>
      </c>
      <c r="E93" s="192"/>
      <c r="F93" s="193">
        <f>D93*E93</f>
        <v>0</v>
      </c>
    </row>
    <row r="94" spans="1:6" ht="12.75">
      <c r="A94" s="161"/>
      <c r="B94" s="156"/>
      <c r="C94" s="157"/>
      <c r="D94" s="158"/>
      <c r="E94" s="159"/>
      <c r="F94" s="160"/>
    </row>
    <row r="95" spans="1:8" ht="38.25">
      <c r="A95" s="149" t="s">
        <v>455</v>
      </c>
      <c r="B95" s="156" t="s">
        <v>374</v>
      </c>
      <c r="C95" s="157" t="s">
        <v>118</v>
      </c>
      <c r="D95" s="158">
        <v>1</v>
      </c>
      <c r="E95" s="192"/>
      <c r="F95" s="193">
        <f>E95*D95</f>
        <v>0</v>
      </c>
      <c r="H95" s="135"/>
    </row>
    <row r="96" spans="1:6" ht="12.75">
      <c r="A96" s="162"/>
      <c r="B96" s="163"/>
      <c r="C96" s="164"/>
      <c r="D96" s="165"/>
      <c r="E96" s="166"/>
      <c r="F96" s="166"/>
    </row>
    <row r="97" spans="1:6" ht="102">
      <c r="A97" s="149" t="s">
        <v>500</v>
      </c>
      <c r="B97" s="145" t="s">
        <v>360</v>
      </c>
      <c r="C97" s="146" t="s">
        <v>118</v>
      </c>
      <c r="D97" s="147">
        <v>1</v>
      </c>
      <c r="E97" s="191"/>
      <c r="F97" s="191">
        <f>E97*D97</f>
        <v>0</v>
      </c>
    </row>
    <row r="98" spans="1:6" ht="12.75">
      <c r="A98" s="115"/>
      <c r="B98" s="103"/>
      <c r="C98" s="101"/>
      <c r="D98" s="102"/>
      <c r="E98" s="102"/>
      <c r="F98" s="102"/>
    </row>
    <row r="99" spans="1:6" ht="12.75">
      <c r="A99" s="87"/>
      <c r="B99" s="17"/>
      <c r="C99" s="6"/>
      <c r="D99" s="31"/>
      <c r="E99" s="31"/>
      <c r="F99" s="31"/>
    </row>
    <row r="100" spans="1:6" ht="12.75">
      <c r="A100" s="96"/>
      <c r="B100" s="97" t="s">
        <v>146</v>
      </c>
      <c r="C100" s="98"/>
      <c r="D100" s="99"/>
      <c r="E100" s="99"/>
      <c r="F100" s="100">
        <f>SUM(F93:F99)</f>
        <v>0</v>
      </c>
    </row>
    <row r="101" spans="1:6" ht="12.75">
      <c r="A101" s="115"/>
      <c r="B101" s="103"/>
      <c r="C101" s="101"/>
      <c r="D101" s="102"/>
      <c r="E101" s="102"/>
      <c r="F101" s="102"/>
    </row>
    <row r="102" spans="1:6" ht="30">
      <c r="A102" s="24" t="s">
        <v>324</v>
      </c>
      <c r="B102" s="14" t="s">
        <v>321</v>
      </c>
      <c r="C102" s="15"/>
      <c r="D102" s="32"/>
      <c r="E102" s="83"/>
      <c r="F102" s="83"/>
    </row>
    <row r="103" spans="1:8" s="86" customFormat="1" ht="15">
      <c r="A103" s="89"/>
      <c r="B103" s="90"/>
      <c r="C103" s="91"/>
      <c r="D103" s="92"/>
      <c r="E103" s="93"/>
      <c r="F103" s="93"/>
      <c r="G103" s="85"/>
      <c r="H103" s="85"/>
    </row>
    <row r="104" spans="1:6" ht="12.75">
      <c r="A104" s="68"/>
      <c r="B104" s="3"/>
      <c r="C104" s="69"/>
      <c r="D104" s="70"/>
      <c r="E104" s="70"/>
      <c r="F104" s="70"/>
    </row>
    <row r="105" spans="1:6" ht="76.5">
      <c r="A105" s="149" t="s">
        <v>501</v>
      </c>
      <c r="B105" s="156" t="s">
        <v>375</v>
      </c>
      <c r="C105" s="157" t="s">
        <v>118</v>
      </c>
      <c r="D105" s="158">
        <v>1</v>
      </c>
      <c r="E105" s="192"/>
      <c r="F105" s="193">
        <f>D105*E105</f>
        <v>0</v>
      </c>
    </row>
    <row r="106" spans="1:6" ht="12.75">
      <c r="A106" s="149"/>
      <c r="B106" s="145"/>
      <c r="C106" s="146"/>
      <c r="D106" s="147"/>
      <c r="E106" s="148"/>
      <c r="F106" s="148">
        <f aca="true" t="shared" si="1" ref="F106:F123">E106*D106</f>
        <v>0</v>
      </c>
    </row>
    <row r="107" spans="1:6" ht="38.25">
      <c r="A107" s="149" t="s">
        <v>502</v>
      </c>
      <c r="B107" s="145" t="s">
        <v>376</v>
      </c>
      <c r="C107" s="146" t="s">
        <v>355</v>
      </c>
      <c r="D107" s="147">
        <v>30</v>
      </c>
      <c r="E107" s="191"/>
      <c r="F107" s="191">
        <f t="shared" si="1"/>
        <v>0</v>
      </c>
    </row>
    <row r="108" spans="1:6" ht="12.75">
      <c r="A108" s="149"/>
      <c r="B108" s="145"/>
      <c r="C108" s="146"/>
      <c r="D108" s="147"/>
      <c r="E108" s="148"/>
      <c r="F108" s="148">
        <f t="shared" si="1"/>
        <v>0</v>
      </c>
    </row>
    <row r="109" spans="1:6" ht="51">
      <c r="A109" s="149" t="s">
        <v>503</v>
      </c>
      <c r="B109" s="145" t="s">
        <v>377</v>
      </c>
      <c r="C109" s="146" t="s">
        <v>355</v>
      </c>
      <c r="D109" s="147">
        <v>30</v>
      </c>
      <c r="E109" s="191"/>
      <c r="F109" s="191">
        <f t="shared" si="1"/>
        <v>0</v>
      </c>
    </row>
    <row r="110" spans="1:6" ht="12.75">
      <c r="A110" s="149"/>
      <c r="B110" s="145"/>
      <c r="C110" s="146"/>
      <c r="D110" s="147"/>
      <c r="E110" s="148"/>
      <c r="F110" s="148">
        <f t="shared" si="1"/>
        <v>0</v>
      </c>
    </row>
    <row r="111" spans="1:6" ht="25.5">
      <c r="A111" s="149" t="s">
        <v>504</v>
      </c>
      <c r="B111" s="145" t="s">
        <v>378</v>
      </c>
      <c r="C111" s="146" t="s">
        <v>6</v>
      </c>
      <c r="D111" s="147">
        <v>6</v>
      </c>
      <c r="E111" s="191"/>
      <c r="F111" s="191">
        <f t="shared" si="1"/>
        <v>0</v>
      </c>
    </row>
    <row r="112" spans="1:6" ht="12.75">
      <c r="A112" s="149"/>
      <c r="B112" s="145"/>
      <c r="C112" s="146"/>
      <c r="D112" s="146"/>
      <c r="E112" s="148"/>
      <c r="F112" s="148">
        <f t="shared" si="1"/>
        <v>0</v>
      </c>
    </row>
    <row r="113" spans="1:6" ht="38.25">
      <c r="A113" s="149" t="s">
        <v>505</v>
      </c>
      <c r="B113" s="145" t="s">
        <v>379</v>
      </c>
      <c r="C113" s="146" t="s">
        <v>6</v>
      </c>
      <c r="D113" s="146">
        <v>10</v>
      </c>
      <c r="E113" s="191"/>
      <c r="F113" s="191">
        <f t="shared" si="1"/>
        <v>0</v>
      </c>
    </row>
    <row r="114" spans="1:6" ht="12.75">
      <c r="A114" s="149"/>
      <c r="B114" s="145"/>
      <c r="C114" s="146"/>
      <c r="D114" s="147"/>
      <c r="E114" s="148"/>
      <c r="F114" s="148">
        <f t="shared" si="1"/>
        <v>0</v>
      </c>
    </row>
    <row r="115" spans="1:6" ht="51">
      <c r="A115" s="149" t="s">
        <v>506</v>
      </c>
      <c r="B115" s="145" t="s">
        <v>380</v>
      </c>
      <c r="C115" s="146" t="s">
        <v>355</v>
      </c>
      <c r="D115" s="146">
        <v>150</v>
      </c>
      <c r="E115" s="191"/>
      <c r="F115" s="191">
        <f t="shared" si="1"/>
        <v>0</v>
      </c>
    </row>
    <row r="116" spans="1:6" ht="12.75">
      <c r="A116" s="149"/>
      <c r="B116" s="163"/>
      <c r="C116" s="167"/>
      <c r="D116" s="165"/>
      <c r="E116" s="166"/>
      <c r="F116" s="166">
        <f t="shared" si="1"/>
        <v>0</v>
      </c>
    </row>
    <row r="117" spans="1:6" ht="76.5">
      <c r="A117" s="149" t="s">
        <v>507</v>
      </c>
      <c r="B117" s="145" t="s">
        <v>381</v>
      </c>
      <c r="C117" s="146" t="s">
        <v>6</v>
      </c>
      <c r="D117" s="147">
        <v>6</v>
      </c>
      <c r="E117" s="191"/>
      <c r="F117" s="191">
        <f t="shared" si="1"/>
        <v>0</v>
      </c>
    </row>
    <row r="118" spans="1:6" ht="12.75">
      <c r="A118" s="149"/>
      <c r="B118" s="145"/>
      <c r="C118" s="146"/>
      <c r="D118" s="147"/>
      <c r="E118" s="148"/>
      <c r="F118" s="148">
        <f t="shared" si="1"/>
        <v>0</v>
      </c>
    </row>
    <row r="119" spans="1:6" ht="38.25">
      <c r="A119" s="149" t="s">
        <v>508</v>
      </c>
      <c r="B119" s="145" t="s">
        <v>382</v>
      </c>
      <c r="C119" s="146" t="s">
        <v>6</v>
      </c>
      <c r="D119" s="147">
        <v>6</v>
      </c>
      <c r="E119" s="191"/>
      <c r="F119" s="191">
        <f t="shared" si="1"/>
        <v>0</v>
      </c>
    </row>
    <row r="120" spans="1:6" ht="12.75">
      <c r="A120" s="149"/>
      <c r="B120" s="145"/>
      <c r="C120" s="146"/>
      <c r="D120" s="147"/>
      <c r="E120" s="148"/>
      <c r="F120" s="148">
        <f t="shared" si="1"/>
        <v>0</v>
      </c>
    </row>
    <row r="121" spans="1:6" ht="12.75">
      <c r="A121" s="149" t="s">
        <v>509</v>
      </c>
      <c r="B121" s="145" t="s">
        <v>383</v>
      </c>
      <c r="C121" s="146" t="s">
        <v>118</v>
      </c>
      <c r="D121" s="146">
        <v>1</v>
      </c>
      <c r="E121" s="191"/>
      <c r="F121" s="191">
        <f t="shared" si="1"/>
        <v>0</v>
      </c>
    </row>
    <row r="122" spans="1:7" ht="12.75">
      <c r="A122" s="149"/>
      <c r="B122" s="145"/>
      <c r="C122" s="146"/>
      <c r="D122" s="147"/>
      <c r="E122" s="148"/>
      <c r="F122" s="148">
        <f t="shared" si="1"/>
        <v>0</v>
      </c>
      <c r="G122" s="67"/>
    </row>
    <row r="123" spans="1:6" ht="102">
      <c r="A123" s="149" t="s">
        <v>510</v>
      </c>
      <c r="B123" s="145" t="s">
        <v>384</v>
      </c>
      <c r="C123" s="146" t="s">
        <v>118</v>
      </c>
      <c r="D123" s="147">
        <v>1</v>
      </c>
      <c r="E123" s="191"/>
      <c r="F123" s="191">
        <f t="shared" si="1"/>
        <v>0</v>
      </c>
    </row>
    <row r="124" spans="1:8" ht="12.75">
      <c r="A124" s="87"/>
      <c r="B124" s="18"/>
      <c r="C124" s="6"/>
      <c r="D124" s="31"/>
      <c r="E124" s="31"/>
      <c r="F124" s="31"/>
      <c r="H124" s="67"/>
    </row>
    <row r="125" spans="1:6" ht="12.75">
      <c r="A125" s="87"/>
      <c r="B125" s="17"/>
      <c r="C125" s="6"/>
      <c r="D125" s="35"/>
      <c r="E125" s="31"/>
      <c r="F125" s="31"/>
    </row>
    <row r="126" spans="1:6" ht="12.75">
      <c r="A126" s="96"/>
      <c r="B126" s="97" t="s">
        <v>146</v>
      </c>
      <c r="C126" s="98"/>
      <c r="D126" s="99"/>
      <c r="E126" s="99"/>
      <c r="F126" s="100">
        <f>SUM(F105:F125)</f>
        <v>0</v>
      </c>
    </row>
    <row r="127" spans="1:6" ht="12.75">
      <c r="A127" s="115"/>
      <c r="B127" s="103"/>
      <c r="C127" s="101"/>
      <c r="D127" s="102"/>
      <c r="E127" s="102"/>
      <c r="F127" s="102"/>
    </row>
    <row r="128" spans="1:8" ht="12.75">
      <c r="A128" s="25"/>
      <c r="G128" s="57"/>
      <c r="H128" s="3"/>
    </row>
    <row r="129" spans="1:8" ht="12.75">
      <c r="A129" s="25"/>
      <c r="G129" s="57"/>
      <c r="H129" s="3"/>
    </row>
    <row r="130" spans="1:8" ht="12.75">
      <c r="A130" s="25"/>
      <c r="G130" s="57"/>
      <c r="H130" s="3"/>
    </row>
    <row r="131" spans="7:8" ht="12.75">
      <c r="G131" s="57"/>
      <c r="H131" s="3"/>
    </row>
  </sheetData>
  <sheetProtection sheet="1"/>
  <mergeCells count="2">
    <mergeCell ref="B35:F35"/>
    <mergeCell ref="A1:B1"/>
  </mergeCells>
  <printOptions horizontalCentered="1"/>
  <pageMargins left="0.7874015748031497" right="0.3937007874015748" top="0.3937007874015748" bottom="0.984251968503937" header="0.5118110236220472" footer="0.3937007874015748"/>
  <pageSetup orientation="portrait" paperSize="9" scale="77" r:id="rId2"/>
  <headerFooter alignWithMargins="0">
    <oddFooter>&amp;L&amp;G&amp;C&amp;7Competent d.o.o., Trakošćanska 5, 
HR-42000 Varaždin, Croatia
tel: +385-91-508-1582 • fax: +385-42-490-240
email: info@competent.hr&amp;R&amp;P</oddFooter>
  </headerFooter>
  <rowBreaks count="2" manualBreakCount="2">
    <brk id="5" max="6" man="1"/>
    <brk id="89" max="6" man="1"/>
  </rowBreaks>
  <legacyDrawingHF r:id="rId1"/>
</worksheet>
</file>

<file path=xl/worksheets/sheet4.xml><?xml version="1.0" encoding="utf-8"?>
<worksheet xmlns="http://schemas.openxmlformats.org/spreadsheetml/2006/main" xmlns:r="http://schemas.openxmlformats.org/officeDocument/2006/relationships">
  <dimension ref="A1:H47"/>
  <sheetViews>
    <sheetView showZeros="0" view="pageBreakPreview" zoomScale="115" zoomScaleNormal="90" zoomScaleSheetLayoutView="115" zoomScalePageLayoutView="0" workbookViewId="0" topLeftCell="A1">
      <selection activeCell="F40" sqref="F40"/>
    </sheetView>
  </sheetViews>
  <sheetFormatPr defaultColWidth="9.140625" defaultRowHeight="12.75"/>
  <cols>
    <col min="1" max="1" width="7.7109375" style="21" customWidth="1"/>
    <col min="2" max="2" width="43.7109375" style="1" customWidth="1"/>
    <col min="3" max="3" width="8.7109375" style="2" customWidth="1"/>
    <col min="4" max="4" width="8.7109375" style="7" customWidth="1"/>
    <col min="5" max="6" width="13.7109375" style="84" customWidth="1"/>
    <col min="7" max="7" width="30.7109375" style="34" hidden="1" customWidth="1"/>
    <col min="8" max="8" width="38.421875" style="34" customWidth="1"/>
    <col min="9" max="16384" width="9.140625" style="3" customWidth="1"/>
  </cols>
  <sheetData>
    <row r="1" spans="1:8" s="37" customFormat="1" ht="12.75" customHeight="1">
      <c r="A1" s="194" t="s">
        <v>195</v>
      </c>
      <c r="B1" s="194"/>
      <c r="C1" s="4"/>
      <c r="D1" s="29"/>
      <c r="E1" s="71"/>
      <c r="F1" s="72" t="s">
        <v>216</v>
      </c>
      <c r="G1" s="34"/>
      <c r="H1" s="34"/>
    </row>
    <row r="2" spans="1:8" s="38" customFormat="1" ht="12.75" customHeight="1">
      <c r="A2" s="59" t="s">
        <v>0</v>
      </c>
      <c r="B2" s="60" t="s">
        <v>1</v>
      </c>
      <c r="C2" s="61" t="s">
        <v>2</v>
      </c>
      <c r="D2" s="62" t="s">
        <v>3</v>
      </c>
      <c r="E2" s="73" t="s">
        <v>4</v>
      </c>
      <c r="F2" s="73" t="s">
        <v>5</v>
      </c>
      <c r="G2" s="34"/>
      <c r="H2" s="34"/>
    </row>
    <row r="3" spans="1:8" s="38" customFormat="1" ht="12.75" customHeight="1">
      <c r="A3" s="39"/>
      <c r="B3" s="40"/>
      <c r="C3" s="41"/>
      <c r="D3" s="42"/>
      <c r="E3" s="74"/>
      <c r="F3" s="74"/>
      <c r="G3" s="34"/>
      <c r="H3" s="34"/>
    </row>
    <row r="4" spans="1:6" ht="30">
      <c r="A4" s="26"/>
      <c r="B4" s="9" t="s">
        <v>179</v>
      </c>
      <c r="C4" s="10"/>
      <c r="D4" s="11"/>
      <c r="E4" s="11"/>
      <c r="F4" s="11"/>
    </row>
    <row r="5" spans="5:8" ht="12.75">
      <c r="E5" s="7"/>
      <c r="F5" s="7"/>
      <c r="G5" s="57"/>
      <c r="H5" s="3"/>
    </row>
    <row r="6" spans="5:8" ht="12.75">
      <c r="E6" s="7"/>
      <c r="F6" s="7"/>
      <c r="G6" s="57"/>
      <c r="H6" s="3"/>
    </row>
    <row r="7" spans="1:8" ht="12.75">
      <c r="A7" s="117" t="s">
        <v>13</v>
      </c>
      <c r="B7" s="118" t="s">
        <v>21</v>
      </c>
      <c r="C7" s="119"/>
      <c r="D7" s="120"/>
      <c r="E7" s="120"/>
      <c r="F7" s="121">
        <f>SUM(F8:F14)</f>
        <v>0</v>
      </c>
      <c r="G7" s="57"/>
      <c r="H7" s="3"/>
    </row>
    <row r="8" spans="1:8" ht="12.75">
      <c r="A8" s="104" t="s">
        <v>8</v>
      </c>
      <c r="B8" s="17" t="s">
        <v>22</v>
      </c>
      <c r="C8" s="101"/>
      <c r="D8" s="102"/>
      <c r="E8" s="102"/>
      <c r="F8" s="70">
        <f>'GRAĐEVINSKO - OBRTNIČKI'!F43</f>
        <v>0</v>
      </c>
      <c r="G8" s="57"/>
      <c r="H8" s="3"/>
    </row>
    <row r="9" spans="1:8" ht="12.75">
      <c r="A9" s="104" t="s">
        <v>14</v>
      </c>
      <c r="B9" s="17" t="s">
        <v>27</v>
      </c>
      <c r="C9" s="101"/>
      <c r="D9" s="102"/>
      <c r="E9" s="102"/>
      <c r="F9" s="70">
        <f>'GRAĐEVINSKO - OBRTNIČKI'!F98</f>
        <v>0</v>
      </c>
      <c r="G9" s="57"/>
      <c r="H9" s="3"/>
    </row>
    <row r="10" spans="1:8" ht="12.75">
      <c r="A10" s="104" t="s">
        <v>82</v>
      </c>
      <c r="B10" s="17" t="s">
        <v>145</v>
      </c>
      <c r="C10" s="101"/>
      <c r="D10" s="102"/>
      <c r="E10" s="102"/>
      <c r="F10" s="70">
        <f>'GRAĐEVINSKO - OBRTNIČKI'!F118</f>
        <v>0</v>
      </c>
      <c r="G10" s="57"/>
      <c r="H10" s="3"/>
    </row>
    <row r="11" spans="1:8" ht="12.75">
      <c r="A11" s="104" t="s">
        <v>88</v>
      </c>
      <c r="B11" s="17" t="s">
        <v>83</v>
      </c>
      <c r="C11" s="101"/>
      <c r="D11" s="102"/>
      <c r="E11" s="102"/>
      <c r="F11" s="70">
        <f>'GRAĐEVINSKO - OBRTNIČKI'!F141</f>
        <v>0</v>
      </c>
      <c r="G11" s="57"/>
      <c r="H11" s="3"/>
    </row>
    <row r="12" spans="1:8" ht="12.75">
      <c r="A12" s="104" t="s">
        <v>101</v>
      </c>
      <c r="B12" s="17" t="s">
        <v>239</v>
      </c>
      <c r="C12" s="101"/>
      <c r="D12" s="102"/>
      <c r="E12" s="102"/>
      <c r="F12" s="70">
        <f>'GRAĐEVINSKO - OBRTNIČKI'!F156</f>
        <v>0</v>
      </c>
      <c r="G12" s="57"/>
      <c r="H12" s="3"/>
    </row>
    <row r="13" spans="1:8" ht="12.75">
      <c r="A13" s="104" t="s">
        <v>154</v>
      </c>
      <c r="B13" s="17" t="s">
        <v>100</v>
      </c>
      <c r="C13" s="101"/>
      <c r="D13" s="102"/>
      <c r="E13" s="102"/>
      <c r="F13" s="70">
        <f>'GRAĐEVINSKO - OBRTNIČKI'!F166</f>
        <v>0</v>
      </c>
      <c r="G13" s="57"/>
      <c r="H13" s="3"/>
    </row>
    <row r="14" spans="1:8" ht="12.75">
      <c r="A14" s="104" t="s">
        <v>289</v>
      </c>
      <c r="B14" s="17" t="s">
        <v>89</v>
      </c>
      <c r="C14" s="101"/>
      <c r="D14" s="102"/>
      <c r="E14" s="102"/>
      <c r="F14" s="70">
        <f>'GRAĐEVINSKO - OBRTNIČKI'!F185</f>
        <v>0</v>
      </c>
      <c r="G14" s="57"/>
      <c r="H14" s="3"/>
    </row>
    <row r="15" spans="1:8" ht="12.75">
      <c r="A15" s="27"/>
      <c r="B15" s="8"/>
      <c r="C15" s="12"/>
      <c r="D15" s="13"/>
      <c r="E15" s="13"/>
      <c r="F15" s="13"/>
      <c r="G15" s="57"/>
      <c r="H15" s="3"/>
    </row>
    <row r="16" spans="1:8" ht="12.75">
      <c r="A16" s="117" t="s">
        <v>61</v>
      </c>
      <c r="B16" s="118" t="s">
        <v>9</v>
      </c>
      <c r="C16" s="119"/>
      <c r="D16" s="120"/>
      <c r="E16" s="120"/>
      <c r="F16" s="121">
        <f>SUM(F17:F24)</f>
        <v>0</v>
      </c>
      <c r="G16" s="57"/>
      <c r="H16" s="30"/>
    </row>
    <row r="17" spans="1:8" ht="12.75">
      <c r="A17" s="104" t="s">
        <v>33</v>
      </c>
      <c r="B17" s="17" t="s">
        <v>34</v>
      </c>
      <c r="C17" s="101"/>
      <c r="D17" s="102"/>
      <c r="E17" s="102"/>
      <c r="F17" s="70">
        <f>'GRAĐEVINSKO - OBRTNIČKI'!F237</f>
        <v>0</v>
      </c>
      <c r="G17" s="57"/>
      <c r="H17" s="3"/>
    </row>
    <row r="18" spans="1:8" ht="12.75">
      <c r="A18" s="104" t="s">
        <v>43</v>
      </c>
      <c r="B18" s="17" t="s">
        <v>116</v>
      </c>
      <c r="C18" s="101"/>
      <c r="D18" s="102"/>
      <c r="E18" s="102"/>
      <c r="F18" s="70">
        <f>'GRAĐEVINSKO - OBRTNIČKI'!F287</f>
        <v>0</v>
      </c>
      <c r="G18" s="57"/>
      <c r="H18" s="3"/>
    </row>
    <row r="19" spans="1:8" ht="12.75">
      <c r="A19" s="104" t="s">
        <v>47</v>
      </c>
      <c r="B19" s="17" t="s">
        <v>259</v>
      </c>
      <c r="C19" s="101"/>
      <c r="D19" s="102"/>
      <c r="E19" s="102"/>
      <c r="F19" s="70">
        <f>'GRAĐEVINSKO - OBRTNIČKI'!F297</f>
        <v>0</v>
      </c>
      <c r="G19" s="57"/>
      <c r="H19" s="3"/>
    </row>
    <row r="20" spans="1:8" ht="12.75">
      <c r="A20" s="104" t="s">
        <v>53</v>
      </c>
      <c r="B20" s="17" t="s">
        <v>263</v>
      </c>
      <c r="C20" s="101"/>
      <c r="D20" s="102"/>
      <c r="E20" s="102"/>
      <c r="F20" s="70">
        <f>'GRAĐEVINSKO - OBRTNIČKI'!F313</f>
        <v>0</v>
      </c>
      <c r="G20" s="57"/>
      <c r="H20" s="3"/>
    </row>
    <row r="21" spans="1:8" ht="12.75">
      <c r="A21" s="104" t="s">
        <v>113</v>
      </c>
      <c r="B21" s="17" t="s">
        <v>268</v>
      </c>
      <c r="C21" s="101"/>
      <c r="D21" s="102"/>
      <c r="E21" s="102"/>
      <c r="F21" s="70">
        <f>'GRAĐEVINSKO - OBRTNIČKI'!F321</f>
        <v>0</v>
      </c>
      <c r="G21" s="57"/>
      <c r="H21" s="3"/>
    </row>
    <row r="22" spans="1:8" ht="12.75">
      <c r="A22" s="104" t="s">
        <v>175</v>
      </c>
      <c r="B22" s="17" t="s">
        <v>48</v>
      </c>
      <c r="C22" s="101"/>
      <c r="D22" s="102"/>
      <c r="E22" s="102"/>
      <c r="F22" s="70">
        <f>'GRAĐEVINSKO - OBRTNIČKI'!F357</f>
        <v>0</v>
      </c>
      <c r="G22" s="57"/>
      <c r="H22" s="3"/>
    </row>
    <row r="23" spans="1:8" ht="12.75">
      <c r="A23" s="104" t="s">
        <v>176</v>
      </c>
      <c r="B23" s="17" t="s">
        <v>12</v>
      </c>
      <c r="C23" s="101"/>
      <c r="D23" s="102"/>
      <c r="E23" s="102"/>
      <c r="F23" s="70">
        <f>'GRAĐEVINSKO - OBRTNIČKI'!F378</f>
        <v>0</v>
      </c>
      <c r="G23" s="57"/>
      <c r="H23" s="3"/>
    </row>
    <row r="24" spans="1:8" ht="12.75">
      <c r="A24" s="104" t="s">
        <v>282</v>
      </c>
      <c r="B24" s="17" t="s">
        <v>114</v>
      </c>
      <c r="C24" s="101"/>
      <c r="D24" s="102"/>
      <c r="E24" s="102"/>
      <c r="F24" s="70">
        <f>'GRAĐEVINSKO - OBRTNIČKI'!F391</f>
        <v>0</v>
      </c>
      <c r="G24" s="57"/>
      <c r="H24" s="3"/>
    </row>
    <row r="25" spans="1:8" ht="12.75">
      <c r="A25" s="104"/>
      <c r="B25" s="17"/>
      <c r="C25" s="101"/>
      <c r="D25" s="102"/>
      <c r="E25" s="102"/>
      <c r="F25" s="70"/>
      <c r="G25" s="57"/>
      <c r="H25" s="3"/>
    </row>
    <row r="26" spans="1:8" ht="12.75">
      <c r="A26" s="117" t="s">
        <v>169</v>
      </c>
      <c r="B26" s="118" t="s">
        <v>171</v>
      </c>
      <c r="C26" s="119"/>
      <c r="D26" s="120"/>
      <c r="E26" s="120"/>
      <c r="F26" s="121">
        <f>SUM(F27:F29)</f>
        <v>0</v>
      </c>
      <c r="G26" s="57"/>
      <c r="H26" s="3"/>
    </row>
    <row r="27" spans="1:8" ht="12.75">
      <c r="A27" s="104" t="s">
        <v>170</v>
      </c>
      <c r="B27" s="17" t="s">
        <v>315</v>
      </c>
      <c r="C27" s="101"/>
      <c r="D27" s="102"/>
      <c r="E27" s="102"/>
      <c r="F27" s="142">
        <f>STROJARSKI!F31</f>
        <v>0</v>
      </c>
      <c r="G27" s="57"/>
      <c r="H27" s="3"/>
    </row>
    <row r="28" spans="1:8" ht="12.75">
      <c r="A28" s="104" t="s">
        <v>317</v>
      </c>
      <c r="B28" s="17" t="s">
        <v>316</v>
      </c>
      <c r="C28" s="101"/>
      <c r="D28" s="102"/>
      <c r="E28" s="102"/>
      <c r="F28" s="142">
        <f>STROJARSKI!F61</f>
        <v>0</v>
      </c>
      <c r="G28" s="57"/>
      <c r="H28" s="3"/>
    </row>
    <row r="29" spans="1:8" ht="12.75">
      <c r="A29" s="104" t="s">
        <v>317</v>
      </c>
      <c r="B29" s="17" t="s">
        <v>193</v>
      </c>
      <c r="C29" s="101"/>
      <c r="D29" s="102"/>
      <c r="E29" s="102"/>
      <c r="F29" s="142">
        <f>STROJARSKI!F155</f>
        <v>0</v>
      </c>
      <c r="G29" s="57"/>
      <c r="H29" s="3"/>
    </row>
    <row r="30" spans="1:8" ht="12.75">
      <c r="A30" s="104"/>
      <c r="B30" s="138"/>
      <c r="C30" s="101"/>
      <c r="D30" s="102"/>
      <c r="E30" s="102"/>
      <c r="F30" s="132"/>
      <c r="G30" s="57"/>
      <c r="H30" s="3"/>
    </row>
    <row r="31" spans="1:8" ht="12.75">
      <c r="A31" s="117" t="s">
        <v>172</v>
      </c>
      <c r="B31" s="118" t="s">
        <v>288</v>
      </c>
      <c r="C31" s="119"/>
      <c r="D31" s="120"/>
      <c r="E31" s="120"/>
      <c r="F31" s="121">
        <f>SUM(F32:F35)</f>
        <v>0</v>
      </c>
      <c r="G31" s="57"/>
      <c r="H31" s="3"/>
    </row>
    <row r="32" spans="1:8" ht="12.75">
      <c r="A32" s="104" t="s">
        <v>173</v>
      </c>
      <c r="B32" s="143" t="s">
        <v>318</v>
      </c>
      <c r="C32" s="101"/>
      <c r="D32" s="102"/>
      <c r="E32" s="102"/>
      <c r="F32" s="70">
        <f>ELEKTRO!F30</f>
        <v>0</v>
      </c>
      <c r="G32" s="57"/>
      <c r="H32" s="3"/>
    </row>
    <row r="33" spans="1:8" ht="12.75">
      <c r="A33" s="104" t="s">
        <v>322</v>
      </c>
      <c r="B33" s="17" t="s">
        <v>319</v>
      </c>
      <c r="C33" s="101"/>
      <c r="D33" s="102"/>
      <c r="E33" s="102"/>
      <c r="F33" s="70">
        <f>ELEKTRO!F88</f>
        <v>0</v>
      </c>
      <c r="G33" s="57"/>
      <c r="H33" s="3"/>
    </row>
    <row r="34" spans="1:8" ht="25.5">
      <c r="A34" s="104" t="s">
        <v>323</v>
      </c>
      <c r="B34" s="143" t="s">
        <v>320</v>
      </c>
      <c r="C34" s="101"/>
      <c r="D34" s="102"/>
      <c r="E34" s="102"/>
      <c r="F34" s="70">
        <f>ELEKTRO!F100</f>
        <v>0</v>
      </c>
      <c r="G34" s="57"/>
      <c r="H34" s="30"/>
    </row>
    <row r="35" spans="1:8" ht="25.5">
      <c r="A35" s="104" t="s">
        <v>324</v>
      </c>
      <c r="B35" s="17" t="s">
        <v>321</v>
      </c>
      <c r="C35" s="101"/>
      <c r="D35" s="102"/>
      <c r="E35" s="102"/>
      <c r="F35" s="70">
        <f>ELEKTRO!F126</f>
        <v>0</v>
      </c>
      <c r="G35" s="57"/>
      <c r="H35" s="3"/>
    </row>
    <row r="36" spans="1:8" ht="12.75">
      <c r="A36" s="104"/>
      <c r="B36" s="17"/>
      <c r="C36" s="101"/>
      <c r="D36" s="102"/>
      <c r="E36" s="102"/>
      <c r="F36" s="70"/>
      <c r="G36" s="57"/>
      <c r="H36" s="3"/>
    </row>
    <row r="37" spans="1:8" ht="13.5" thickBot="1">
      <c r="A37" s="25"/>
      <c r="E37" s="7"/>
      <c r="F37" s="7"/>
      <c r="G37" s="57"/>
      <c r="H37" s="3"/>
    </row>
    <row r="38" spans="1:8" ht="13.5" thickBot="1">
      <c r="A38" s="105"/>
      <c r="B38" s="106" t="s">
        <v>186</v>
      </c>
      <c r="C38" s="107"/>
      <c r="D38" s="108"/>
      <c r="E38" s="108"/>
      <c r="F38" s="109">
        <f>F7+F16+F26+F31</f>
        <v>0</v>
      </c>
      <c r="G38" s="57"/>
      <c r="H38" s="3"/>
    </row>
    <row r="39" spans="1:8" ht="13.5" thickBot="1">
      <c r="A39" s="104"/>
      <c r="B39" s="103"/>
      <c r="C39" s="101"/>
      <c r="D39" s="102"/>
      <c r="E39" s="102"/>
      <c r="F39" s="102"/>
      <c r="G39" s="57"/>
      <c r="H39" s="3"/>
    </row>
    <row r="40" spans="1:8" ht="13.5" thickBot="1">
      <c r="A40" s="105"/>
      <c r="B40" s="122" t="s">
        <v>187</v>
      </c>
      <c r="C40" s="123"/>
      <c r="D40" s="124"/>
      <c r="E40" s="124"/>
      <c r="F40" s="125">
        <f>F38*0.25</f>
        <v>0</v>
      </c>
      <c r="G40" s="57"/>
      <c r="H40" s="3"/>
    </row>
    <row r="41" spans="1:8" ht="13.5" thickBot="1">
      <c r="A41" s="104"/>
      <c r="B41" s="103"/>
      <c r="C41" s="101"/>
      <c r="D41" s="102"/>
      <c r="E41" s="102"/>
      <c r="F41" s="102"/>
      <c r="G41" s="57"/>
      <c r="H41" s="3"/>
    </row>
    <row r="42" spans="1:8" ht="13.5" thickBot="1">
      <c r="A42" s="110"/>
      <c r="B42" s="106" t="s">
        <v>188</v>
      </c>
      <c r="C42" s="107"/>
      <c r="D42" s="108"/>
      <c r="E42" s="108"/>
      <c r="F42" s="109">
        <f>F38+F40</f>
        <v>0</v>
      </c>
      <c r="G42" s="57"/>
      <c r="H42" s="3"/>
    </row>
    <row r="43" spans="1:8" ht="12.75">
      <c r="A43" s="104"/>
      <c r="B43" s="17"/>
      <c r="C43" s="69"/>
      <c r="D43" s="70"/>
      <c r="E43" s="116"/>
      <c r="F43" s="116"/>
      <c r="G43" s="57"/>
      <c r="H43" s="3"/>
    </row>
    <row r="44" spans="1:8" ht="12.75">
      <c r="A44" s="25"/>
      <c r="G44" s="57"/>
      <c r="H44" s="3"/>
    </row>
    <row r="45" spans="1:8" ht="12.75">
      <c r="A45" s="25"/>
      <c r="G45" s="57"/>
      <c r="H45" s="3"/>
    </row>
    <row r="46" spans="1:8" ht="12.75">
      <c r="A46" s="25"/>
      <c r="G46" s="57"/>
      <c r="H46" s="3"/>
    </row>
    <row r="47" spans="7:8" ht="12.75">
      <c r="G47" s="57"/>
      <c r="H47" s="3"/>
    </row>
  </sheetData>
  <sheetProtection sheet="1"/>
  <mergeCells count="1">
    <mergeCell ref="A1:B1"/>
  </mergeCells>
  <printOptions horizontalCentered="1"/>
  <pageMargins left="0.7874015748031497" right="0.3937007874015748" top="0.3937007874015748" bottom="0.984251968503937" header="0.5118110236220472" footer="0.3937007874015748"/>
  <pageSetup orientation="portrait" paperSize="9" scale="77" r:id="rId2"/>
  <headerFooter alignWithMargins="0">
    <oddFooter>&amp;L&amp;G&amp;C&amp;7Competent d.o.o., Trakošćanska 5, 
HR-42000 Varaždin, Croatia
tel: +385-91-508-1582 • fax: +385-42-490-240
email: info@competent.hr&amp;R&amp;P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2018-01-29T11:11:13Z</cp:lastPrinted>
  <dcterms:created xsi:type="dcterms:W3CDTF">2012-04-06T12:52:10Z</dcterms:created>
  <dcterms:modified xsi:type="dcterms:W3CDTF">2020-07-02T12:33:38Z</dcterms:modified>
  <cp:category/>
  <cp:version/>
  <cp:contentType/>
  <cp:contentStatus/>
</cp:coreProperties>
</file>