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  <definedName name="_xlnm.Print_Area" localSheetId="2">'PLAN RASHODA I IZDATAKA'!$A$1:$N$70</definedName>
  </definedNames>
  <calcPr fullCalcOnLoad="1"/>
</workbook>
</file>

<file path=xl/sharedStrings.xml><?xml version="1.0" encoding="utf-8"?>
<sst xmlns="http://schemas.openxmlformats.org/spreadsheetml/2006/main" count="156" uniqueCount="99">
  <si>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</si>
  <si>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</si>
  <si>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</si>
  <si>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</si>
  <si>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</si>
  <si>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</si>
  <si>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</si>
  <si>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</si>
  <si>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</si>
  <si>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</si>
  <si>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</si>
  <si>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</si>
  <si>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</si>
  <si>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</si>
  <si>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</si>
  <si>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</si>
  <si>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</si>
  <si>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</si>
  <si>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</si>
  <si>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</si>
  <si>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</si>
  <si>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</si>
  <si>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</si>
  <si>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</si>
  <si>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</si>
  <si>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</si>
  <si>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</si>
  <si>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</si>
  <si>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</si>
  <si>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</si>
  <si>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</si>
  <si>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</si>
  <si>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</si>
  <si>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</si>
  <si>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</si>
  <si>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</si>
  <si>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</si>
  <si>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</si>
  <si>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</si>
  <si>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</si>
  <si>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</si>
  <si>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</si>
  <si>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</si>
  <si>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OPĆI DIO</t>
  </si>
  <si>
    <t>PRORAČUNSKI KORISNIK</t>
  </si>
  <si>
    <t>PRIHODI UKUPNO</t>
  </si>
  <si>
    <t>RASHODI UKUPNO</t>
  </si>
  <si>
    <t>Program</t>
  </si>
  <si>
    <t>K</t>
  </si>
  <si>
    <t>decentralizirana sredstva</t>
  </si>
  <si>
    <t>ostali opći prihodi i primici</t>
  </si>
  <si>
    <t>Ostale naknade građanima i kućanstvima iz proračuna</t>
  </si>
  <si>
    <t>Naknade građanima i kućanstvima na temelju  osiguranja i druge naknade</t>
  </si>
  <si>
    <t>PRIJEDLOG PLANA ZA 2015.</t>
  </si>
  <si>
    <t>PROJEKCIJA PLANA ZA 2017.</t>
  </si>
  <si>
    <t>GLAVA</t>
  </si>
  <si>
    <t>RAZDJEL</t>
  </si>
  <si>
    <t>NAZIV AKTIVNOSTI</t>
  </si>
  <si>
    <t>2017.</t>
  </si>
  <si>
    <t>Rashodi za nabavu neproizvedene imovine</t>
  </si>
  <si>
    <t>Nematerijalna imovina</t>
  </si>
  <si>
    <t>Naknade troškova osobama izvan radnog odnosa</t>
  </si>
  <si>
    <t>Kamate za primljene kredite i zajmove</t>
  </si>
  <si>
    <t>Subvencije</t>
  </si>
  <si>
    <t>Subvencije trgovačkim društvima u javnom sektoru</t>
  </si>
  <si>
    <t>Subvencije trgovačkim društivma, poljprivrednicima, i obrnicima izvan javnog sektora</t>
  </si>
  <si>
    <t>Pomoći dane u inozemstvo i unutar općeg proračuna</t>
  </si>
  <si>
    <t>Pomoći unutar općeg proračuna</t>
  </si>
  <si>
    <t>Ostali rashodi</t>
  </si>
  <si>
    <t>Tekuće donacije</t>
  </si>
  <si>
    <t>Kapitalne donacije</t>
  </si>
  <si>
    <t>Kapitalne pomoći</t>
  </si>
  <si>
    <t xml:space="preserve">Građevinski objekti </t>
  </si>
  <si>
    <t>Prijevozna sredstva</t>
  </si>
  <si>
    <t>NAZIV KAPITALNOG PROJEKTA</t>
  </si>
  <si>
    <t>671-BBŽ</t>
  </si>
  <si>
    <t>07-011-001</t>
  </si>
  <si>
    <t>OSNOVNA ŠKOLA ČAZMA</t>
  </si>
  <si>
    <t>OSNOVNO OBRAZOVANJE</t>
  </si>
  <si>
    <t xml:space="preserve"> </t>
  </si>
  <si>
    <t>636-MZOS</t>
  </si>
  <si>
    <t>65268-POMOĆNICI</t>
  </si>
  <si>
    <t>PLAN PRIHODA I PRIMITAKA ZA 2016. GODINU</t>
  </si>
  <si>
    <t>2018..</t>
  </si>
  <si>
    <t>Ukupno prihodi i primici za 2017.</t>
  </si>
  <si>
    <t>Ukupno prihodi i primici za 2018.</t>
  </si>
  <si>
    <t>636- MZOS</t>
  </si>
  <si>
    <t>361-MZOS</t>
  </si>
  <si>
    <t>636-BBŽ</t>
  </si>
  <si>
    <t>Prijedlog plana 
za 2016.</t>
  </si>
  <si>
    <t>Projekcija plana
za 2017.</t>
  </si>
  <si>
    <t>Projekcija plana 
za 2018.</t>
  </si>
  <si>
    <t>PRIJEDLOG FINANCIJSKOG PLANA (OSNOVNA ŠKOLA ČAZMA)  ZA 2016. I                                                                                                                                                PROJEKCIJA PLANA ZA  2017. I 2018. GODINU</t>
  </si>
  <si>
    <t>PRIJEDLOG PLANA ZA 2016.</t>
  </si>
  <si>
    <t>PROJEKCIJA PLANA ZA 2018.</t>
  </si>
  <si>
    <t>Ukupno plan za 2016. g.   3+4+5</t>
  </si>
  <si>
    <t>RAVNATELJ:</t>
  </si>
  <si>
    <t>U ČAZMI,23.12.2015.</t>
  </si>
  <si>
    <t>PREDSJEDNIK ŠKOLSKOG ODBORA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</si>
</sst>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00"/>
    <numFmt numFmtId="179" formatCode="0000"/>
    <numFmt numFmtId="180" formatCode="00\40\1"/>
    <numFmt numFmtId="181" formatCode="00000"/>
    <numFmt numFmtId="182" formatCode="#,##0.00;[Red]#,##0.00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i/>
      <sz val="18"/>
      <color indexed="8"/>
      <name val="Arial"/>
      <family val="2"/>
    </font>
    <font>
      <b/>
      <sz val="18"/>
      <color indexed="8"/>
      <name val="Arial"/>
      <family val="2"/>
    </font>
    <font>
      <sz val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6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7" fillId="44" borderId="7" applyNumberFormat="0" applyAlignment="0" applyProtection="0"/>
    <xf numFmtId="0" fontId="58" fillId="44" borderId="8" applyNumberFormat="0" applyAlignment="0" applyProtection="0"/>
    <xf numFmtId="0" fontId="15" fillId="0" borderId="9" applyNumberFormat="0" applyFill="0" applyAlignment="0" applyProtection="0"/>
    <xf numFmtId="0" fontId="59" fillId="4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4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5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6" fillId="47" borderId="1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0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24" xfId="0" applyNumberFormat="1" applyFont="1" applyBorder="1" applyAlignment="1">
      <alignment horizontal="left" wrapText="1"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1" fontId="21" fillId="0" borderId="24" xfId="0" applyNumberFormat="1" applyFont="1" applyBorder="1" applyAlignment="1">
      <alignment wrapText="1"/>
    </xf>
    <xf numFmtId="1" fontId="21" fillId="0" borderId="29" xfId="0" applyNumberFormat="1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2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38" xfId="0" applyFont="1" applyBorder="1" applyAlignment="1" quotePrefix="1">
      <alignment horizontal="left" vertical="center" wrapText="1"/>
    </xf>
    <xf numFmtId="0" fontId="29" fillId="0" borderId="38" xfId="0" applyFont="1" applyBorder="1" applyAlignment="1" quotePrefix="1">
      <alignment horizontal="center" vertical="center" wrapText="1"/>
    </xf>
    <xf numFmtId="0" fontId="26" fillId="0" borderId="38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39" xfId="0" applyFont="1" applyBorder="1" applyAlignment="1" quotePrefix="1">
      <alignment horizontal="left" wrapText="1"/>
    </xf>
    <xf numFmtId="0" fontId="33" fillId="0" borderId="38" xfId="0" applyFont="1" applyBorder="1" applyAlignment="1" quotePrefix="1">
      <alignment horizontal="left" wrapText="1"/>
    </xf>
    <xf numFmtId="0" fontId="33" fillId="0" borderId="38" xfId="0" applyFont="1" applyBorder="1" applyAlignment="1" quotePrefix="1">
      <alignment horizontal="center" wrapText="1"/>
    </xf>
    <xf numFmtId="0" fontId="33" fillId="0" borderId="38" xfId="0" applyNumberFormat="1" applyFont="1" applyFill="1" applyBorder="1" applyAlignment="1" applyProtection="1" quotePrefix="1">
      <alignment horizontal="left"/>
      <protection/>
    </xf>
    <xf numFmtId="0" fontId="26" fillId="0" borderId="40" xfId="0" applyNumberFormat="1" applyFont="1" applyFill="1" applyBorder="1" applyAlignment="1" applyProtection="1">
      <alignment horizontal="center" wrapText="1"/>
      <protection/>
    </xf>
    <xf numFmtId="0" fontId="26" fillId="0" borderId="40" xfId="0" applyNumberFormat="1" applyFont="1" applyFill="1" applyBorder="1" applyAlignment="1" applyProtection="1">
      <alignment horizontal="center" vertical="center" wrapText="1"/>
      <protection/>
    </xf>
    <xf numFmtId="0" fontId="26" fillId="0" borderId="27" xfId="0" applyFont="1" applyBorder="1" applyAlignment="1">
      <alignment horizontal="center" vertical="center" wrapText="1"/>
    </xf>
    <xf numFmtId="0" fontId="21" fillId="0" borderId="38" xfId="0" applyNumberFormat="1" applyFont="1" applyFill="1" applyBorder="1" applyAlignment="1" applyProtection="1">
      <alignment/>
      <protection/>
    </xf>
    <xf numFmtId="3" fontId="33" fillId="0" borderId="40" xfId="0" applyNumberFormat="1" applyFont="1" applyBorder="1" applyAlignment="1">
      <alignment horizontal="right"/>
    </xf>
    <xf numFmtId="3" fontId="33" fillId="0" borderId="40" xfId="0" applyNumberFormat="1" applyFont="1" applyFill="1" applyBorder="1" applyAlignment="1" applyProtection="1">
      <alignment horizontal="right" wrapText="1"/>
      <protection/>
    </xf>
    <xf numFmtId="0" fontId="35" fillId="0" borderId="38" xfId="0" applyNumberFormat="1" applyFont="1" applyFill="1" applyBorder="1" applyAlignment="1" applyProtection="1">
      <alignment wrapText="1"/>
      <protection/>
    </xf>
    <xf numFmtId="3" fontId="33" fillId="0" borderId="39" xfId="0" applyNumberFormat="1" applyFont="1" applyBorder="1" applyAlignment="1">
      <alignment horizontal="right"/>
    </xf>
    <xf numFmtId="0" fontId="33" fillId="0" borderId="38" xfId="0" applyFont="1" applyBorder="1" applyAlignment="1" quotePrefix="1">
      <alignment horizontal="left"/>
    </xf>
    <xf numFmtId="0" fontId="33" fillId="0" borderId="38" xfId="0" applyNumberFormat="1" applyFont="1" applyFill="1" applyBorder="1" applyAlignment="1" applyProtection="1">
      <alignment wrapText="1"/>
      <protection/>
    </xf>
    <xf numFmtId="0" fontId="35" fillId="0" borderId="38" xfId="0" applyNumberFormat="1" applyFont="1" applyFill="1" applyBorder="1" applyAlignment="1" applyProtection="1">
      <alignment horizontal="center" wrapText="1"/>
      <protection/>
    </xf>
    <xf numFmtId="0" fontId="34" fillId="0" borderId="4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1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1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0" borderId="39" xfId="0" applyFont="1" applyBorder="1" applyAlignment="1">
      <alignment horizontal="left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3" fontId="26" fillId="0" borderId="40" xfId="0" applyNumberFormat="1" applyFont="1" applyBorder="1" applyAlignment="1">
      <alignment horizontal="center"/>
    </xf>
    <xf numFmtId="0" fontId="38" fillId="50" borderId="45" xfId="0" applyNumberFormat="1" applyFont="1" applyFill="1" applyBorder="1" applyAlignment="1" applyProtection="1">
      <alignment horizontal="left"/>
      <protection/>
    </xf>
    <xf numFmtId="0" fontId="32" fillId="50" borderId="46" xfId="0" applyNumberFormat="1" applyFont="1" applyFill="1" applyBorder="1" applyAlignment="1" applyProtection="1">
      <alignment wrapText="1"/>
      <protection/>
    </xf>
    <xf numFmtId="0" fontId="26" fillId="50" borderId="46" xfId="0" applyNumberFormat="1" applyFont="1" applyFill="1" applyBorder="1" applyAlignment="1" applyProtection="1">
      <alignment/>
      <protection/>
    </xf>
    <xf numFmtId="0" fontId="33" fillId="35" borderId="40" xfId="0" applyNumberFormat="1" applyFont="1" applyFill="1" applyBorder="1" applyAlignment="1" applyProtection="1">
      <alignment horizontal="center" vertical="center" wrapText="1"/>
      <protection/>
    </xf>
    <xf numFmtId="0" fontId="40" fillId="35" borderId="39" xfId="0" applyNumberFormat="1" applyFont="1" applyFill="1" applyBorder="1" applyAlignment="1" applyProtection="1">
      <alignment horizontal="center" vertical="center" wrapText="1"/>
      <protection/>
    </xf>
    <xf numFmtId="0" fontId="40" fillId="35" borderId="38" xfId="0" applyNumberFormat="1" applyFont="1" applyFill="1" applyBorder="1" applyAlignment="1" applyProtection="1">
      <alignment horizontal="center" vertical="center" wrapText="1"/>
      <protection/>
    </xf>
    <xf numFmtId="0" fontId="40" fillId="35" borderId="40" xfId="0" applyNumberFormat="1" applyFont="1" applyFill="1" applyBorder="1" applyAlignment="1" applyProtection="1">
      <alignment horizontal="center" vertical="center" wrapText="1"/>
      <protection/>
    </xf>
    <xf numFmtId="0" fontId="40" fillId="0" borderId="40" xfId="0" applyNumberFormat="1" applyFont="1" applyFill="1" applyBorder="1" applyAlignment="1" applyProtection="1">
      <alignment horizontal="center"/>
      <protection/>
    </xf>
    <xf numFmtId="0" fontId="41" fillId="0" borderId="40" xfId="0" applyNumberFormat="1" applyFont="1" applyFill="1" applyBorder="1" applyAlignment="1" applyProtection="1">
      <alignment wrapText="1"/>
      <protection/>
    </xf>
    <xf numFmtId="0" fontId="41" fillId="0" borderId="40" xfId="0" applyNumberFormat="1" applyFont="1" applyFill="1" applyBorder="1" applyAlignment="1" applyProtection="1">
      <alignment/>
      <protection/>
    </xf>
    <xf numFmtId="0" fontId="39" fillId="51" borderId="40" xfId="0" applyNumberFormat="1" applyFont="1" applyFill="1" applyBorder="1" applyAlignment="1" applyProtection="1">
      <alignment horizontal="center" wrapText="1"/>
      <protection/>
    </xf>
    <xf numFmtId="0" fontId="38" fillId="50" borderId="0" xfId="0" applyNumberFormat="1" applyFont="1" applyFill="1" applyBorder="1" applyAlignment="1" applyProtection="1">
      <alignment horizontal="left"/>
      <protection/>
    </xf>
    <xf numFmtId="0" fontId="32" fillId="50" borderId="0" xfId="0" applyNumberFormat="1" applyFont="1" applyFill="1" applyBorder="1" applyAlignment="1" applyProtection="1">
      <alignment wrapText="1"/>
      <protection/>
    </xf>
    <xf numFmtId="0" fontId="26" fillId="50" borderId="0" xfId="0" applyNumberFormat="1" applyFont="1" applyFill="1" applyBorder="1" applyAlignment="1" applyProtection="1">
      <alignment/>
      <protection/>
    </xf>
    <xf numFmtId="0" fontId="27" fillId="0" borderId="47" xfId="0" applyNumberFormat="1" applyFont="1" applyFill="1" applyBorder="1" applyAlignment="1" applyProtection="1">
      <alignment horizontal="center"/>
      <protection/>
    </xf>
    <xf numFmtId="0" fontId="42" fillId="0" borderId="48" xfId="0" applyNumberFormat="1" applyFont="1" applyFill="1" applyBorder="1" applyAlignment="1" applyProtection="1">
      <alignment horizontal="left" vertical="center" wrapText="1"/>
      <protection/>
    </xf>
    <xf numFmtId="0" fontId="27" fillId="0" borderId="48" xfId="0" applyNumberFormat="1" applyFont="1" applyFill="1" applyBorder="1" applyAlignment="1" applyProtection="1">
      <alignment/>
      <protection/>
    </xf>
    <xf numFmtId="0" fontId="27" fillId="0" borderId="49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178" fontId="27" fillId="52" borderId="50" xfId="0" applyNumberFormat="1" applyFont="1" applyFill="1" applyBorder="1" applyAlignment="1" applyProtection="1">
      <alignment horizontal="center"/>
      <protection/>
    </xf>
    <xf numFmtId="178" fontId="42" fillId="52" borderId="46" xfId="0" applyNumberFormat="1" applyFont="1" applyFill="1" applyBorder="1" applyAlignment="1" applyProtection="1">
      <alignment horizontal="left" vertical="center" wrapText="1"/>
      <protection/>
    </xf>
    <xf numFmtId="0" fontId="34" fillId="52" borderId="46" xfId="0" applyNumberFormat="1" applyFont="1" applyFill="1" applyBorder="1" applyAlignment="1" applyProtection="1">
      <alignment/>
      <protection/>
    </xf>
    <xf numFmtId="0" fontId="27" fillId="52" borderId="46" xfId="0" applyNumberFormat="1" applyFont="1" applyFill="1" applyBorder="1" applyAlignment="1" applyProtection="1">
      <alignment/>
      <protection/>
    </xf>
    <xf numFmtId="0" fontId="27" fillId="52" borderId="51" xfId="0" applyNumberFormat="1" applyFont="1" applyFill="1" applyBorder="1" applyAlignment="1" applyProtection="1">
      <alignment/>
      <protection/>
    </xf>
    <xf numFmtId="181" fontId="27" fillId="52" borderId="50" xfId="0" applyNumberFormat="1" applyFont="1" applyFill="1" applyBorder="1" applyAlignment="1" applyProtection="1">
      <alignment horizontal="center"/>
      <protection/>
    </xf>
    <xf numFmtId="181" fontId="42" fillId="52" borderId="46" xfId="0" applyNumberFormat="1" applyFont="1" applyFill="1" applyBorder="1" applyAlignment="1" applyProtection="1">
      <alignment horizontal="left" vertical="center" wrapText="1"/>
      <protection/>
    </xf>
    <xf numFmtId="0" fontId="27" fillId="51" borderId="50" xfId="0" applyNumberFormat="1" applyFont="1" applyFill="1" applyBorder="1" applyAlignment="1" applyProtection="1">
      <alignment wrapText="1"/>
      <protection/>
    </xf>
    <xf numFmtId="181" fontId="43" fillId="51" borderId="46" xfId="0" applyNumberFormat="1" applyFont="1" applyFill="1" applyBorder="1" applyAlignment="1" applyProtection="1">
      <alignment horizontal="left" vertical="center" wrapText="1"/>
      <protection/>
    </xf>
    <xf numFmtId="0" fontId="27" fillId="51" borderId="46" xfId="0" applyNumberFormat="1" applyFont="1" applyFill="1" applyBorder="1" applyAlignment="1" applyProtection="1">
      <alignment/>
      <protection/>
    </xf>
    <xf numFmtId="0" fontId="27" fillId="51" borderId="51" xfId="0" applyNumberFormat="1" applyFont="1" applyFill="1" applyBorder="1" applyAlignment="1" applyProtection="1">
      <alignment/>
      <protection/>
    </xf>
    <xf numFmtId="0" fontId="27" fillId="53" borderId="50" xfId="0" applyNumberFormat="1" applyFont="1" applyFill="1" applyBorder="1" applyAlignment="1" applyProtection="1">
      <alignment horizontal="left"/>
      <protection/>
    </xf>
    <xf numFmtId="0" fontId="43" fillId="53" borderId="46" xfId="0" applyNumberFormat="1" applyFont="1" applyFill="1" applyBorder="1" applyAlignment="1" applyProtection="1">
      <alignment vertical="center" wrapText="1"/>
      <protection/>
    </xf>
    <xf numFmtId="0" fontId="27" fillId="53" borderId="46" xfId="0" applyNumberFormat="1" applyFont="1" applyFill="1" applyBorder="1" applyAlignment="1" applyProtection="1">
      <alignment/>
      <protection/>
    </xf>
    <xf numFmtId="0" fontId="27" fillId="53" borderId="51" xfId="0" applyNumberFormat="1" applyFont="1" applyFill="1" applyBorder="1" applyAlignment="1" applyProtection="1">
      <alignment/>
      <protection/>
    </xf>
    <xf numFmtId="0" fontId="27" fillId="9" borderId="50" xfId="0" applyNumberFormat="1" applyFont="1" applyFill="1" applyBorder="1" applyAlignment="1" applyProtection="1">
      <alignment horizontal="center"/>
      <protection/>
    </xf>
    <xf numFmtId="0" fontId="27" fillId="9" borderId="46" xfId="0" applyNumberFormat="1" applyFont="1" applyFill="1" applyBorder="1" applyAlignment="1" applyProtection="1">
      <alignment vertical="center" wrapText="1"/>
      <protection/>
    </xf>
    <xf numFmtId="0" fontId="27" fillId="9" borderId="46" xfId="0" applyNumberFormat="1" applyFont="1" applyFill="1" applyBorder="1" applyAlignment="1" applyProtection="1">
      <alignment/>
      <protection/>
    </xf>
    <xf numFmtId="3" fontId="27" fillId="9" borderId="46" xfId="0" applyNumberFormat="1" applyFont="1" applyFill="1" applyBorder="1" applyAlignment="1" applyProtection="1">
      <alignment/>
      <protection/>
    </xf>
    <xf numFmtId="3" fontId="27" fillId="9" borderId="51" xfId="0" applyNumberFormat="1" applyFont="1" applyFill="1" applyBorder="1" applyAlignment="1" applyProtection="1">
      <alignment/>
      <protection/>
    </xf>
    <xf numFmtId="0" fontId="27" fillId="0" borderId="50" xfId="0" applyNumberFormat="1" applyFont="1" applyFill="1" applyBorder="1" applyAlignment="1" applyProtection="1">
      <alignment horizontal="center"/>
      <protection/>
    </xf>
    <xf numFmtId="0" fontId="27" fillId="0" borderId="46" xfId="0" applyNumberFormat="1" applyFont="1" applyFill="1" applyBorder="1" applyAlignment="1" applyProtection="1">
      <alignment vertical="center" wrapText="1"/>
      <protection/>
    </xf>
    <xf numFmtId="0" fontId="27" fillId="0" borderId="46" xfId="0" applyNumberFormat="1" applyFont="1" applyFill="1" applyBorder="1" applyAlignment="1" applyProtection="1">
      <alignment/>
      <protection/>
    </xf>
    <xf numFmtId="3" fontId="27" fillId="0" borderId="46" xfId="0" applyNumberFormat="1" applyFont="1" applyFill="1" applyBorder="1" applyAlignment="1" applyProtection="1">
      <alignment/>
      <protection/>
    </xf>
    <xf numFmtId="0" fontId="27" fillId="0" borderId="51" xfId="0" applyNumberFormat="1" applyFont="1" applyFill="1" applyBorder="1" applyAlignment="1" applyProtection="1">
      <alignment/>
      <protection/>
    </xf>
    <xf numFmtId="0" fontId="34" fillId="0" borderId="50" xfId="0" applyNumberFormat="1" applyFont="1" applyFill="1" applyBorder="1" applyAlignment="1" applyProtection="1">
      <alignment horizontal="center"/>
      <protection/>
    </xf>
    <xf numFmtId="0" fontId="34" fillId="0" borderId="46" xfId="0" applyNumberFormat="1" applyFont="1" applyFill="1" applyBorder="1" applyAlignment="1" applyProtection="1">
      <alignment vertical="center" wrapText="1"/>
      <protection/>
    </xf>
    <xf numFmtId="0" fontId="34" fillId="0" borderId="46" xfId="0" applyNumberFormat="1" applyFont="1" applyFill="1" applyBorder="1" applyAlignment="1" applyProtection="1">
      <alignment/>
      <protection/>
    </xf>
    <xf numFmtId="3" fontId="34" fillId="0" borderId="46" xfId="0" applyNumberFormat="1" applyFont="1" applyFill="1" applyBorder="1" applyAlignment="1" applyProtection="1">
      <alignment/>
      <protection/>
    </xf>
    <xf numFmtId="0" fontId="34" fillId="0" borderId="51" xfId="0" applyNumberFormat="1" applyFont="1" applyFill="1" applyBorder="1" applyAlignment="1" applyProtection="1">
      <alignment/>
      <protection/>
    </xf>
    <xf numFmtId="0" fontId="34" fillId="0" borderId="46" xfId="0" applyNumberFormat="1" applyFont="1" applyFill="1" applyBorder="1" applyAlignment="1" applyProtection="1">
      <alignment horizontal="left" vertical="center" wrapText="1"/>
      <protection/>
    </xf>
    <xf numFmtId="0" fontId="42" fillId="54" borderId="50" xfId="0" applyNumberFormat="1" applyFont="1" applyFill="1" applyBorder="1" applyAlignment="1" applyProtection="1">
      <alignment horizontal="left"/>
      <protection/>
    </xf>
    <xf numFmtId="0" fontId="43" fillId="54" borderId="46" xfId="0" applyNumberFormat="1" applyFont="1" applyFill="1" applyBorder="1" applyAlignment="1" applyProtection="1">
      <alignment vertical="center" wrapText="1"/>
      <protection/>
    </xf>
    <xf numFmtId="0" fontId="34" fillId="54" borderId="46" xfId="0" applyNumberFormat="1" applyFont="1" applyFill="1" applyBorder="1" applyAlignment="1" applyProtection="1">
      <alignment/>
      <protection/>
    </xf>
    <xf numFmtId="0" fontId="27" fillId="54" borderId="46" xfId="0" applyNumberFormat="1" applyFont="1" applyFill="1" applyBorder="1" applyAlignment="1" applyProtection="1">
      <alignment/>
      <protection/>
    </xf>
    <xf numFmtId="0" fontId="27" fillId="54" borderId="51" xfId="0" applyNumberFormat="1" applyFont="1" applyFill="1" applyBorder="1" applyAlignment="1" applyProtection="1">
      <alignment/>
      <protection/>
    </xf>
    <xf numFmtId="0" fontId="42" fillId="50" borderId="50" xfId="0" applyNumberFormat="1" applyFont="1" applyFill="1" applyBorder="1" applyAlignment="1" applyProtection="1">
      <alignment horizontal="left"/>
      <protection/>
    </xf>
    <xf numFmtId="0" fontId="43" fillId="50" borderId="46" xfId="0" applyNumberFormat="1" applyFont="1" applyFill="1" applyBorder="1" applyAlignment="1" applyProtection="1">
      <alignment vertical="center" wrapText="1"/>
      <protection/>
    </xf>
    <xf numFmtId="0" fontId="27" fillId="50" borderId="46" xfId="0" applyNumberFormat="1" applyFont="1" applyFill="1" applyBorder="1" applyAlignment="1" applyProtection="1">
      <alignment/>
      <protection/>
    </xf>
    <xf numFmtId="0" fontId="27" fillId="50" borderId="51" xfId="0" applyNumberFormat="1" applyFont="1" applyFill="1" applyBorder="1" applyAlignment="1" applyProtection="1">
      <alignment/>
      <protection/>
    </xf>
    <xf numFmtId="0" fontId="27" fillId="55" borderId="0" xfId="0" applyNumberFormat="1" applyFont="1" applyFill="1" applyBorder="1" applyAlignment="1" applyProtection="1">
      <alignment/>
      <protection/>
    </xf>
    <xf numFmtId="0" fontId="26" fillId="0" borderId="40" xfId="0" applyNumberFormat="1" applyFont="1" applyFill="1" applyBorder="1" applyAlignment="1" applyProtection="1">
      <alignment/>
      <protection/>
    </xf>
    <xf numFmtId="0" fontId="25" fillId="0" borderId="40" xfId="0" applyNumberFormat="1" applyFont="1" applyFill="1" applyBorder="1" applyAlignment="1" applyProtection="1">
      <alignment/>
      <protection/>
    </xf>
    <xf numFmtId="0" fontId="45" fillId="55" borderId="52" xfId="0" applyNumberFormat="1" applyFont="1" applyFill="1" applyBorder="1" applyAlignment="1" applyProtection="1">
      <alignment/>
      <protection/>
    </xf>
    <xf numFmtId="3" fontId="45" fillId="55" borderId="52" xfId="0" applyNumberFormat="1" applyFont="1" applyFill="1" applyBorder="1" applyAlignment="1" applyProtection="1">
      <alignment/>
      <protection/>
    </xf>
    <xf numFmtId="3" fontId="45" fillId="55" borderId="53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/>
      <protection/>
    </xf>
    <xf numFmtId="1" fontId="34" fillId="0" borderId="46" xfId="0" applyNumberFormat="1" applyFont="1" applyFill="1" applyBorder="1" applyAlignment="1" applyProtection="1">
      <alignment/>
      <protection/>
    </xf>
    <xf numFmtId="3" fontId="26" fillId="0" borderId="40" xfId="0" applyNumberFormat="1" applyFont="1" applyFill="1" applyBorder="1" applyAlignment="1" applyProtection="1">
      <alignment horizontal="center" wrapText="1"/>
      <protection/>
    </xf>
    <xf numFmtId="1" fontId="46" fillId="0" borderId="24" xfId="0" applyNumberFormat="1" applyFont="1" applyBorder="1" applyAlignment="1">
      <alignment horizontal="left" wrapText="1"/>
    </xf>
    <xf numFmtId="3" fontId="21" fillId="0" borderId="21" xfId="0" applyNumberFormat="1" applyFont="1" applyBorder="1" applyAlignment="1">
      <alignment horizontal="right" wrapText="1"/>
    </xf>
    <xf numFmtId="0" fontId="36" fillId="0" borderId="39" xfId="0" applyNumberFormat="1" applyFont="1" applyFill="1" applyBorder="1" applyAlignment="1" applyProtection="1" quotePrefix="1">
      <alignment horizontal="left" wrapText="1"/>
      <protection/>
    </xf>
    <xf numFmtId="0" fontId="37" fillId="0" borderId="38" xfId="0" applyNumberFormat="1" applyFont="1" applyFill="1" applyBorder="1" applyAlignment="1" applyProtection="1">
      <alignment wrapText="1"/>
      <protection/>
    </xf>
    <xf numFmtId="0" fontId="36" fillId="0" borderId="39" xfId="0" applyNumberFormat="1" applyFont="1" applyFill="1" applyBorder="1" applyAlignment="1" applyProtection="1">
      <alignment horizontal="left" wrapText="1"/>
      <protection/>
    </xf>
    <xf numFmtId="0" fontId="21" fillId="0" borderId="38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39" xfId="0" applyFont="1" applyBorder="1" applyAlignment="1" quotePrefix="1">
      <alignment horizontal="left"/>
    </xf>
    <xf numFmtId="0" fontId="21" fillId="0" borderId="38" xfId="0" applyNumberFormat="1" applyFont="1" applyFill="1" applyBorder="1" applyAlignment="1" applyProtection="1">
      <alignment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39" xfId="0" applyNumberFormat="1" applyFont="1" applyFill="1" applyBorder="1" applyAlignment="1" applyProtection="1">
      <alignment horizontal="left" wrapText="1"/>
      <protection/>
    </xf>
    <xf numFmtId="0" fontId="35" fillId="0" borderId="38" xfId="0" applyNumberFormat="1" applyFont="1" applyFill="1" applyBorder="1" applyAlignment="1" applyProtection="1">
      <alignment wrapText="1"/>
      <protection/>
    </xf>
    <xf numFmtId="0" fontId="25" fillId="0" borderId="38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5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0" fontId="36" fillId="0" borderId="35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27" fillId="0" borderId="54" xfId="0" applyNumberFormat="1" applyFont="1" applyFill="1" applyBorder="1" applyAlignment="1" applyProtection="1" quotePrefix="1">
      <alignment horizontal="left" wrapText="1"/>
      <protection/>
    </xf>
    <xf numFmtId="0" fontId="34" fillId="0" borderId="54" xfId="0" applyNumberFormat="1" applyFont="1" applyFill="1" applyBorder="1" applyAlignment="1" applyProtection="1">
      <alignment wrapText="1"/>
      <protection/>
    </xf>
    <xf numFmtId="0" fontId="27" fillId="0" borderId="39" xfId="0" applyNumberFormat="1" applyFont="1" applyFill="1" applyBorder="1" applyAlignment="1" applyProtection="1">
      <alignment horizontal="center" vertical="center"/>
      <protection/>
    </xf>
    <xf numFmtId="0" fontId="27" fillId="0" borderId="38" xfId="0" applyNumberFormat="1" applyFont="1" applyFill="1" applyBorder="1" applyAlignment="1" applyProtection="1">
      <alignment horizontal="center" vertical="center"/>
      <protection/>
    </xf>
    <xf numFmtId="0" fontId="27" fillId="0" borderId="55" xfId="0" applyNumberFormat="1" applyFont="1" applyFill="1" applyBorder="1" applyAlignment="1" applyProtection="1">
      <alignment horizontal="center" vertical="center"/>
      <protection/>
    </xf>
    <xf numFmtId="0" fontId="40" fillId="51" borderId="39" xfId="0" applyNumberFormat="1" applyFont="1" applyFill="1" applyBorder="1" applyAlignment="1" applyProtection="1">
      <alignment horizontal="center" vertical="center" wrapText="1"/>
      <protection/>
    </xf>
    <xf numFmtId="0" fontId="40" fillId="51" borderId="55" xfId="0" applyNumberFormat="1" applyFont="1" applyFill="1" applyBorder="1" applyAlignment="1" applyProtection="1">
      <alignment horizontal="center" vertical="center" wrapText="1"/>
      <protection/>
    </xf>
    <xf numFmtId="0" fontId="44" fillId="55" borderId="56" xfId="0" applyNumberFormat="1" applyFont="1" applyFill="1" applyBorder="1" applyAlignment="1" applyProtection="1">
      <alignment horizontal="center"/>
      <protection/>
    </xf>
    <xf numFmtId="0" fontId="44" fillId="55" borderId="57" xfId="0" applyNumberFormat="1" applyFont="1" applyFill="1" applyBorder="1" applyAlignment="1" applyProtection="1">
      <alignment horizont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676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676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4">
      <selection activeCell="F12" sqref="F12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9" customWidth="1"/>
    <col min="5" max="5" width="41.7109375" style="10" customWidth="1"/>
    <col min="6" max="6" width="19.28125" style="10" customWidth="1"/>
    <col min="7" max="7" width="18.8515625" style="10" customWidth="1"/>
    <col min="8" max="8" width="18.57421875" style="10" customWidth="1"/>
    <col min="9" max="16384" width="11.421875" style="10" customWidth="1"/>
  </cols>
  <sheetData>
    <row r="1" spans="1:8" ht="48" customHeight="1">
      <c r="A1" s="177" t="s">
        <v>92</v>
      </c>
      <c r="B1" s="177"/>
      <c r="C1" s="177"/>
      <c r="D1" s="177"/>
      <c r="E1" s="177"/>
      <c r="F1" s="177"/>
      <c r="G1" s="177"/>
      <c r="H1" s="177"/>
    </row>
    <row r="2" spans="1:8" s="69" customFormat="1" ht="26.25" customHeight="1">
      <c r="A2" s="177" t="s">
        <v>43</v>
      </c>
      <c r="B2" s="177"/>
      <c r="C2" s="177"/>
      <c r="D2" s="177"/>
      <c r="E2" s="177"/>
      <c r="F2" s="177"/>
      <c r="G2" s="178"/>
      <c r="H2" s="178"/>
    </row>
    <row r="3" spans="1:8" ht="25.5" customHeight="1">
      <c r="A3" s="177"/>
      <c r="B3" s="177"/>
      <c r="C3" s="177"/>
      <c r="D3" s="177"/>
      <c r="E3" s="177"/>
      <c r="F3" s="177"/>
      <c r="G3" s="177"/>
      <c r="H3" s="179"/>
    </row>
    <row r="4" spans="1:5" ht="9" customHeight="1">
      <c r="A4" s="70"/>
      <c r="B4" s="71"/>
      <c r="C4" s="71"/>
      <c r="D4" s="71"/>
      <c r="E4" s="71"/>
    </row>
    <row r="5" spans="1:9" ht="27.75" customHeight="1">
      <c r="A5" s="72"/>
      <c r="B5" s="73"/>
      <c r="C5" s="73"/>
      <c r="D5" s="74"/>
      <c r="E5" s="75"/>
      <c r="F5" s="76" t="s">
        <v>89</v>
      </c>
      <c r="G5" s="76" t="s">
        <v>90</v>
      </c>
      <c r="H5" s="77" t="s">
        <v>91</v>
      </c>
      <c r="I5" s="78"/>
    </row>
    <row r="6" spans="1:9" ht="27.75" customHeight="1">
      <c r="A6" s="175" t="s">
        <v>45</v>
      </c>
      <c r="B6" s="174"/>
      <c r="C6" s="174"/>
      <c r="D6" s="174"/>
      <c r="E6" s="176"/>
      <c r="F6" s="170">
        <v>8646870</v>
      </c>
      <c r="G6" s="76">
        <v>8598100</v>
      </c>
      <c r="H6" s="77">
        <v>8598100</v>
      </c>
      <c r="I6" s="97"/>
    </row>
    <row r="7" spans="1:8" ht="22.5" customHeight="1">
      <c r="A7" s="175" t="s">
        <v>0</v>
      </c>
      <c r="B7" s="174"/>
      <c r="C7" s="174"/>
      <c r="D7" s="174"/>
      <c r="E7" s="176"/>
      <c r="F7" s="102"/>
      <c r="G7" s="80"/>
      <c r="H7" s="80"/>
    </row>
    <row r="8" spans="1:8" ht="22.5" customHeight="1">
      <c r="A8" s="180" t="s">
        <v>1</v>
      </c>
      <c r="B8" s="176"/>
      <c r="C8" s="176"/>
      <c r="D8" s="176"/>
      <c r="E8" s="176"/>
      <c r="F8" s="80"/>
      <c r="G8" s="80"/>
      <c r="H8" s="80"/>
    </row>
    <row r="9" spans="1:8" ht="22.5" customHeight="1">
      <c r="A9" s="98" t="s">
        <v>46</v>
      </c>
      <c r="B9" s="79"/>
      <c r="C9" s="79"/>
      <c r="D9" s="79"/>
      <c r="E9" s="79"/>
      <c r="F9" s="80">
        <v>8646870</v>
      </c>
      <c r="G9" s="80">
        <v>8598100</v>
      </c>
      <c r="H9" s="80">
        <v>8598100</v>
      </c>
    </row>
    <row r="10" spans="1:8" ht="22.5" customHeight="1">
      <c r="A10" s="173" t="s">
        <v>2</v>
      </c>
      <c r="B10" s="174"/>
      <c r="C10" s="174"/>
      <c r="D10" s="174"/>
      <c r="E10" s="181"/>
      <c r="F10" s="81">
        <v>8620870</v>
      </c>
      <c r="G10" s="81"/>
      <c r="H10" s="81"/>
    </row>
    <row r="11" spans="1:8" ht="22.5" customHeight="1">
      <c r="A11" s="180" t="s">
        <v>3</v>
      </c>
      <c r="B11" s="176"/>
      <c r="C11" s="176"/>
      <c r="D11" s="176"/>
      <c r="E11" s="176"/>
      <c r="F11" s="81">
        <v>26000</v>
      </c>
      <c r="G11" s="81"/>
      <c r="H11" s="81"/>
    </row>
    <row r="12" spans="1:8" ht="22.5" customHeight="1">
      <c r="A12" s="173" t="s">
        <v>4</v>
      </c>
      <c r="B12" s="174"/>
      <c r="C12" s="174"/>
      <c r="D12" s="174"/>
      <c r="E12" s="174"/>
      <c r="F12" s="81">
        <f>+F6-F9</f>
        <v>0</v>
      </c>
      <c r="G12" s="81">
        <f>+G6-G9</f>
        <v>0</v>
      </c>
      <c r="H12" s="81">
        <f>+H6-H9</f>
        <v>0</v>
      </c>
    </row>
    <row r="13" spans="1:8" ht="25.5" customHeight="1">
      <c r="A13" s="177"/>
      <c r="B13" s="182"/>
      <c r="C13" s="182"/>
      <c r="D13" s="182"/>
      <c r="E13" s="182"/>
      <c r="F13" s="179"/>
      <c r="G13" s="179"/>
      <c r="H13" s="179"/>
    </row>
    <row r="14" spans="1:8" ht="27.75" customHeight="1">
      <c r="A14" s="72"/>
      <c r="B14" s="73"/>
      <c r="C14" s="73"/>
      <c r="D14" s="74"/>
      <c r="E14" s="75"/>
      <c r="F14" s="76" t="s">
        <v>89</v>
      </c>
      <c r="G14" s="76" t="s">
        <v>90</v>
      </c>
      <c r="H14" s="77" t="s">
        <v>91</v>
      </c>
    </row>
    <row r="15" spans="1:8" ht="22.5" customHeight="1">
      <c r="A15" s="183" t="s">
        <v>5</v>
      </c>
      <c r="B15" s="184"/>
      <c r="C15" s="184"/>
      <c r="D15" s="184"/>
      <c r="E15" s="185"/>
      <c r="F15" s="83">
        <v>0</v>
      </c>
      <c r="G15" s="83">
        <v>0</v>
      </c>
      <c r="H15" s="81">
        <v>0</v>
      </c>
    </row>
    <row r="16" spans="1:8" s="64" customFormat="1" ht="25.5" customHeight="1">
      <c r="A16" s="186"/>
      <c r="B16" s="182"/>
      <c r="C16" s="182"/>
      <c r="D16" s="182"/>
      <c r="E16" s="182"/>
      <c r="F16" s="179"/>
      <c r="G16" s="179"/>
      <c r="H16" s="179"/>
    </row>
    <row r="17" spans="1:8" s="64" customFormat="1" ht="27.75" customHeight="1">
      <c r="A17" s="72"/>
      <c r="B17" s="73"/>
      <c r="C17" s="73"/>
      <c r="D17" s="74"/>
      <c r="E17" s="75"/>
      <c r="F17" s="76" t="s">
        <v>89</v>
      </c>
      <c r="G17" s="76" t="s">
        <v>90</v>
      </c>
      <c r="H17" s="77" t="s">
        <v>91</v>
      </c>
    </row>
    <row r="18" spans="1:8" s="64" customFormat="1" ht="22.5" customHeight="1">
      <c r="A18" s="175" t="s">
        <v>6</v>
      </c>
      <c r="B18" s="174"/>
      <c r="C18" s="174"/>
      <c r="D18" s="174"/>
      <c r="E18" s="174"/>
      <c r="F18" s="80"/>
      <c r="G18" s="80"/>
      <c r="H18" s="80"/>
    </row>
    <row r="19" spans="1:8" s="64" customFormat="1" ht="37.5" customHeight="1">
      <c r="A19" s="175" t="s">
        <v>7</v>
      </c>
      <c r="B19" s="174"/>
      <c r="C19" s="174"/>
      <c r="D19" s="174"/>
      <c r="E19" s="174"/>
      <c r="F19" s="80"/>
      <c r="G19" s="80"/>
      <c r="H19" s="80"/>
    </row>
    <row r="20" spans="1:8" s="64" customFormat="1" ht="22.5" customHeight="1">
      <c r="A20" s="173" t="s">
        <v>8</v>
      </c>
      <c r="B20" s="174"/>
      <c r="C20" s="174"/>
      <c r="D20" s="174"/>
      <c r="E20" s="174"/>
      <c r="F20" s="80"/>
      <c r="G20" s="80"/>
      <c r="H20" s="80"/>
    </row>
    <row r="21" spans="1:8" s="64" customFormat="1" ht="15" customHeight="1">
      <c r="A21" s="84"/>
      <c r="B21" s="85"/>
      <c r="C21" s="82"/>
      <c r="D21" s="86"/>
      <c r="E21" s="85"/>
      <c r="F21" s="87"/>
      <c r="G21" s="87"/>
      <c r="H21" s="87"/>
    </row>
    <row r="22" spans="1:8" s="64" customFormat="1" ht="22.5" customHeight="1">
      <c r="A22" s="173" t="s">
        <v>9</v>
      </c>
      <c r="B22" s="174"/>
      <c r="C22" s="174"/>
      <c r="D22" s="174"/>
      <c r="E22" s="174"/>
      <c r="F22" s="80">
        <f>SUM(F12,F15,F20)</f>
        <v>0</v>
      </c>
      <c r="G22" s="80">
        <f>SUM(G12,G15,G20)</f>
        <v>0</v>
      </c>
      <c r="H22" s="80">
        <f>SUM(H12,H15,H20)</f>
        <v>0</v>
      </c>
    </row>
    <row r="23" spans="1:5" s="64" customFormat="1" ht="18" customHeight="1">
      <c r="A23" s="88"/>
      <c r="B23" s="71"/>
      <c r="C23" s="71"/>
      <c r="D23" s="71"/>
      <c r="E23" s="71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7">
      <selection activeCell="B15" sqref="B15:H15"/>
    </sheetView>
  </sheetViews>
  <sheetFormatPr defaultColWidth="11.421875" defaultRowHeight="12.75"/>
  <cols>
    <col min="1" max="1" width="16.00390625" style="34" customWidth="1"/>
    <col min="2" max="2" width="22.7109375" style="34" customWidth="1"/>
    <col min="3" max="3" width="17.57421875" style="34" customWidth="1"/>
    <col min="4" max="4" width="17.57421875" style="65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77" t="s">
        <v>82</v>
      </c>
      <c r="B1" s="177"/>
      <c r="C1" s="177"/>
      <c r="D1" s="177"/>
      <c r="E1" s="177"/>
      <c r="F1" s="177"/>
      <c r="G1" s="177"/>
      <c r="H1" s="177"/>
    </row>
    <row r="2" spans="1:8" s="1" customFormat="1" ht="13.5" thickBot="1">
      <c r="A2" s="15"/>
      <c r="D2" s="1" t="s">
        <v>77</v>
      </c>
      <c r="H2" s="16" t="s">
        <v>10</v>
      </c>
    </row>
    <row r="3" spans="1:8" s="1" customFormat="1" ht="26.25" thickBot="1">
      <c r="A3" s="93" t="s">
        <v>11</v>
      </c>
      <c r="B3" s="190">
        <v>2016</v>
      </c>
      <c r="C3" s="191"/>
      <c r="D3" s="191"/>
      <c r="E3" s="191"/>
      <c r="F3" s="191"/>
      <c r="G3" s="191"/>
      <c r="H3" s="192"/>
    </row>
    <row r="4" spans="1:8" s="1" customFormat="1" ht="77.25" thickBot="1">
      <c r="A4" s="94" t="s">
        <v>12</v>
      </c>
      <c r="B4" s="99" t="s">
        <v>13</v>
      </c>
      <c r="C4" s="100" t="s">
        <v>14</v>
      </c>
      <c r="D4" s="100" t="s">
        <v>15</v>
      </c>
      <c r="E4" s="100" t="s">
        <v>16</v>
      </c>
      <c r="F4" s="100" t="s">
        <v>17</v>
      </c>
      <c r="G4" s="100" t="s">
        <v>18</v>
      </c>
      <c r="H4" s="101" t="s">
        <v>19</v>
      </c>
    </row>
    <row r="5" spans="1:8" s="1" customFormat="1" ht="12.75">
      <c r="A5" s="3">
        <v>652</v>
      </c>
      <c r="B5" s="4"/>
      <c r="C5" s="5"/>
      <c r="D5" s="172">
        <v>230000</v>
      </c>
      <c r="E5" s="7"/>
      <c r="F5" s="7"/>
      <c r="G5" s="8"/>
      <c r="H5" s="9"/>
    </row>
    <row r="6" spans="1:8" s="1" customFormat="1" ht="12.75">
      <c r="A6" s="17">
        <v>663</v>
      </c>
      <c r="B6" s="18"/>
      <c r="C6" s="19"/>
      <c r="D6" s="19"/>
      <c r="E6" s="19"/>
      <c r="F6" s="19"/>
      <c r="G6" s="20"/>
      <c r="H6" s="21"/>
    </row>
    <row r="7" spans="1:8" s="1" customFormat="1" ht="12.75">
      <c r="A7" s="17" t="s">
        <v>80</v>
      </c>
      <c r="B7" s="18">
        <v>7725000</v>
      </c>
      <c r="C7" s="19"/>
      <c r="D7" s="19"/>
      <c r="E7" s="19"/>
      <c r="F7" s="19"/>
      <c r="G7" s="20"/>
      <c r="H7" s="21"/>
    </row>
    <row r="8" spans="1:8" s="1" customFormat="1" ht="12.75">
      <c r="A8" s="17" t="s">
        <v>75</v>
      </c>
      <c r="B8" s="18">
        <v>433100</v>
      </c>
      <c r="C8" s="19"/>
      <c r="D8" s="19"/>
      <c r="E8" s="19"/>
      <c r="F8" s="19"/>
      <c r="G8" s="20"/>
      <c r="H8" s="21"/>
    </row>
    <row r="9" spans="1:8" s="1" customFormat="1" ht="12.75">
      <c r="A9" s="171" t="s">
        <v>81</v>
      </c>
      <c r="B9" s="18"/>
      <c r="C9" s="19"/>
      <c r="D9" s="19">
        <v>48770</v>
      </c>
      <c r="E9" s="19"/>
      <c r="F9" s="19"/>
      <c r="G9" s="20"/>
      <c r="H9" s="21"/>
    </row>
    <row r="10" spans="1:8" s="1" customFormat="1" ht="12.75">
      <c r="A10" s="17">
        <v>661</v>
      </c>
      <c r="B10" s="18"/>
      <c r="C10" s="19">
        <v>210000</v>
      </c>
      <c r="D10" s="19"/>
      <c r="E10" s="19"/>
      <c r="F10" s="19"/>
      <c r="G10" s="20"/>
      <c r="H10" s="21"/>
    </row>
    <row r="11" spans="1:8" s="1" customFormat="1" ht="12.75">
      <c r="A11" s="22"/>
      <c r="B11" s="18"/>
      <c r="C11" s="19"/>
      <c r="D11" s="19"/>
      <c r="E11" s="19"/>
      <c r="F11" s="19"/>
      <c r="G11" s="20"/>
      <c r="H11" s="21"/>
    </row>
    <row r="12" spans="1:8" s="1" customFormat="1" ht="12.75">
      <c r="A12" s="22"/>
      <c r="B12" s="18"/>
      <c r="C12" s="19"/>
      <c r="D12" s="19"/>
      <c r="E12" s="19"/>
      <c r="F12" s="19"/>
      <c r="G12" s="20"/>
      <c r="H12" s="21"/>
    </row>
    <row r="13" spans="1:8" s="1" customFormat="1" ht="13.5" thickBot="1">
      <c r="A13" s="23"/>
      <c r="B13" s="24"/>
      <c r="C13" s="25"/>
      <c r="D13" s="25"/>
      <c r="E13" s="25"/>
      <c r="F13" s="25"/>
      <c r="G13" s="26"/>
      <c r="H13" s="27"/>
    </row>
    <row r="14" spans="1:8" s="1" customFormat="1" ht="30" customHeight="1" thickBot="1">
      <c r="A14" s="28" t="s">
        <v>20</v>
      </c>
      <c r="B14" s="29">
        <f>SUM(B7:B13)</f>
        <v>8158100</v>
      </c>
      <c r="C14" s="30">
        <v>210000</v>
      </c>
      <c r="D14" s="31">
        <v>278770</v>
      </c>
      <c r="E14" s="30"/>
      <c r="F14" s="31">
        <f>+F6</f>
        <v>0</v>
      </c>
      <c r="G14" s="30">
        <v>0</v>
      </c>
      <c r="H14" s="32">
        <v>0</v>
      </c>
    </row>
    <row r="15" spans="1:8" s="1" customFormat="1" ht="28.5" customHeight="1" thickBot="1">
      <c r="A15" s="28" t="s">
        <v>21</v>
      </c>
      <c r="B15" s="187">
        <f>B14+C14+D14+E14+F14+G14+H14</f>
        <v>8646870</v>
      </c>
      <c r="C15" s="188"/>
      <c r="D15" s="188"/>
      <c r="E15" s="188"/>
      <c r="F15" s="188"/>
      <c r="G15" s="188"/>
      <c r="H15" s="189"/>
    </row>
    <row r="16" spans="1:8" ht="13.5" thickBot="1">
      <c r="A16" s="12"/>
      <c r="B16" s="12"/>
      <c r="C16" s="12"/>
      <c r="D16" s="13"/>
      <c r="E16" s="33"/>
      <c r="H16" s="16"/>
    </row>
    <row r="17" spans="1:8" ht="24" customHeight="1" thickBot="1">
      <c r="A17" s="95" t="s">
        <v>11</v>
      </c>
      <c r="B17" s="190" t="s">
        <v>58</v>
      </c>
      <c r="C17" s="191"/>
      <c r="D17" s="191"/>
      <c r="E17" s="191"/>
      <c r="F17" s="191"/>
      <c r="G17" s="191"/>
      <c r="H17" s="192"/>
    </row>
    <row r="18" spans="1:8" ht="77.25" thickBot="1">
      <c r="A18" s="96" t="s">
        <v>12</v>
      </c>
      <c r="B18" s="99" t="s">
        <v>13</v>
      </c>
      <c r="C18" s="100" t="s">
        <v>14</v>
      </c>
      <c r="D18" s="100" t="s">
        <v>15</v>
      </c>
      <c r="E18" s="100" t="s">
        <v>16</v>
      </c>
      <c r="F18" s="100" t="s">
        <v>17</v>
      </c>
      <c r="G18" s="100" t="s">
        <v>18</v>
      </c>
      <c r="H18" s="101" t="s">
        <v>19</v>
      </c>
    </row>
    <row r="19" spans="1:8" ht="12.75">
      <c r="A19" s="3">
        <v>652</v>
      </c>
      <c r="B19" s="4"/>
      <c r="C19" s="5"/>
      <c r="D19" s="6">
        <v>230000</v>
      </c>
      <c r="E19" s="7"/>
      <c r="F19" s="7"/>
      <c r="G19" s="8"/>
      <c r="H19" s="9"/>
    </row>
    <row r="20" spans="1:8" ht="13.5" customHeight="1">
      <c r="A20" s="17">
        <v>663</v>
      </c>
      <c r="B20" s="18"/>
      <c r="C20" s="19"/>
      <c r="D20" s="19"/>
      <c r="E20" s="19"/>
      <c r="F20" s="19"/>
      <c r="G20" s="20"/>
      <c r="H20" s="21"/>
    </row>
    <row r="21" spans="1:8" ht="12.75">
      <c r="A21" s="17" t="s">
        <v>87</v>
      </c>
      <c r="B21" s="18">
        <v>7725000</v>
      </c>
      <c r="C21" s="19"/>
      <c r="D21" s="19"/>
      <c r="E21" s="19"/>
      <c r="F21" s="19"/>
      <c r="G21" s="20"/>
      <c r="H21" s="21"/>
    </row>
    <row r="22" spans="1:8" ht="12.75">
      <c r="A22" s="17" t="s">
        <v>88</v>
      </c>
      <c r="B22" s="18">
        <v>433100</v>
      </c>
      <c r="C22" s="19"/>
      <c r="D22" s="19"/>
      <c r="E22" s="19"/>
      <c r="F22" s="19"/>
      <c r="G22" s="20"/>
      <c r="H22" s="21"/>
    </row>
    <row r="23" spans="1:8" ht="12.75">
      <c r="A23" s="17">
        <v>661</v>
      </c>
      <c r="B23" s="18"/>
      <c r="C23" s="19">
        <v>210000</v>
      </c>
      <c r="D23" s="19"/>
      <c r="E23" s="19"/>
      <c r="F23" s="19"/>
      <c r="G23" s="20"/>
      <c r="H23" s="21"/>
    </row>
    <row r="24" spans="1:8" ht="12.75">
      <c r="A24" s="22"/>
      <c r="B24" s="18"/>
      <c r="C24" s="19"/>
      <c r="D24" s="19"/>
      <c r="E24" s="19"/>
      <c r="F24" s="19"/>
      <c r="G24" s="20"/>
      <c r="H24" s="21"/>
    </row>
    <row r="25" spans="1:8" ht="12.75">
      <c r="A25" s="22"/>
      <c r="B25" s="18"/>
      <c r="C25" s="19"/>
      <c r="D25" s="19"/>
      <c r="E25" s="19"/>
      <c r="F25" s="19"/>
      <c r="G25" s="20"/>
      <c r="H25" s="21"/>
    </row>
    <row r="26" spans="1:8" ht="12.75">
      <c r="A26" s="22"/>
      <c r="B26" s="18"/>
      <c r="C26" s="19"/>
      <c r="D26" s="19"/>
      <c r="E26" s="19"/>
      <c r="F26" s="19"/>
      <c r="G26" s="20"/>
      <c r="H26" s="21"/>
    </row>
    <row r="27" spans="1:8" ht="13.5" thickBot="1">
      <c r="A27" s="23"/>
      <c r="B27" s="24"/>
      <c r="C27" s="25"/>
      <c r="D27" s="25"/>
      <c r="E27" s="25"/>
      <c r="F27" s="25"/>
      <c r="G27" s="26"/>
      <c r="H27" s="27"/>
    </row>
    <row r="28" spans="1:8" s="1" customFormat="1" ht="30" customHeight="1" thickBot="1">
      <c r="A28" s="28" t="s">
        <v>20</v>
      </c>
      <c r="B28" s="29">
        <f>SUM(B21:B27)</f>
        <v>8158100</v>
      </c>
      <c r="C28" s="30">
        <v>210000</v>
      </c>
      <c r="D28" s="31">
        <f>D19</f>
        <v>230000</v>
      </c>
      <c r="E28" s="30">
        <v>0</v>
      </c>
      <c r="F28" s="31">
        <f>+F20</f>
        <v>0</v>
      </c>
      <c r="G28" s="30">
        <v>0</v>
      </c>
      <c r="H28" s="32">
        <v>0</v>
      </c>
    </row>
    <row r="29" spans="1:8" s="1" customFormat="1" ht="28.5" customHeight="1" thickBot="1">
      <c r="A29" s="28" t="s">
        <v>84</v>
      </c>
      <c r="B29" s="187">
        <f>B28+C28+D28+E28+F28+G28+H28</f>
        <v>8598100</v>
      </c>
      <c r="C29" s="188"/>
      <c r="D29" s="188"/>
      <c r="E29" s="188"/>
      <c r="F29" s="188"/>
      <c r="G29" s="188"/>
      <c r="H29" s="189"/>
    </row>
    <row r="30" spans="4:5" ht="13.5" thickBot="1">
      <c r="D30" s="35"/>
      <c r="E30" s="36"/>
    </row>
    <row r="31" spans="1:8" ht="26.25" thickBot="1">
      <c r="A31" s="95" t="s">
        <v>11</v>
      </c>
      <c r="B31" s="190" t="s">
        <v>83</v>
      </c>
      <c r="C31" s="191"/>
      <c r="D31" s="191"/>
      <c r="E31" s="191"/>
      <c r="F31" s="191"/>
      <c r="G31" s="191"/>
      <c r="H31" s="192"/>
    </row>
    <row r="32" spans="1:8" ht="77.25" thickBot="1">
      <c r="A32" s="96" t="s">
        <v>12</v>
      </c>
      <c r="B32" s="99" t="s">
        <v>13</v>
      </c>
      <c r="C32" s="100" t="s">
        <v>14</v>
      </c>
      <c r="D32" s="100" t="s">
        <v>15</v>
      </c>
      <c r="E32" s="100" t="s">
        <v>16</v>
      </c>
      <c r="F32" s="100" t="s">
        <v>17</v>
      </c>
      <c r="G32" s="100" t="s">
        <v>18</v>
      </c>
      <c r="H32" s="101" t="s">
        <v>19</v>
      </c>
    </row>
    <row r="33" spans="1:8" ht="12.75">
      <c r="A33" s="3">
        <v>652</v>
      </c>
      <c r="B33" s="4"/>
      <c r="C33" s="5"/>
      <c r="D33" s="6">
        <v>230000</v>
      </c>
      <c r="E33" s="7"/>
      <c r="F33" s="7"/>
      <c r="G33" s="8"/>
      <c r="H33" s="9"/>
    </row>
    <row r="34" spans="1:8" ht="12.75">
      <c r="A34" s="17">
        <v>663</v>
      </c>
      <c r="B34" s="18"/>
      <c r="C34" s="19"/>
      <c r="D34" s="19"/>
      <c r="E34" s="19"/>
      <c r="F34" s="19"/>
      <c r="G34" s="20"/>
      <c r="H34" s="21"/>
    </row>
    <row r="35" spans="1:8" ht="12.75">
      <c r="A35" s="17" t="s">
        <v>86</v>
      </c>
      <c r="B35" s="18">
        <v>7725000</v>
      </c>
      <c r="C35" s="19"/>
      <c r="D35" s="19"/>
      <c r="E35" s="19"/>
      <c r="F35" s="19"/>
      <c r="G35" s="20"/>
      <c r="H35" s="21"/>
    </row>
    <row r="36" spans="1:8" ht="12.75">
      <c r="A36" s="17" t="s">
        <v>75</v>
      </c>
      <c r="B36" s="18">
        <v>433100</v>
      </c>
      <c r="C36" s="19"/>
      <c r="D36" s="19"/>
      <c r="E36" s="19"/>
      <c r="F36" s="19"/>
      <c r="G36" s="20"/>
      <c r="H36" s="21"/>
    </row>
    <row r="37" spans="1:8" ht="12.75">
      <c r="A37" s="22">
        <v>661</v>
      </c>
      <c r="B37" s="18"/>
      <c r="C37" s="19">
        <v>210000</v>
      </c>
      <c r="D37" s="19"/>
      <c r="E37" s="19"/>
      <c r="F37" s="19"/>
      <c r="G37" s="20"/>
      <c r="H37" s="21"/>
    </row>
    <row r="38" spans="1:8" ht="13.5" customHeight="1">
      <c r="A38" s="22"/>
      <c r="B38" s="18"/>
      <c r="C38" s="19"/>
      <c r="D38" s="19"/>
      <c r="E38" s="19"/>
      <c r="F38" s="19"/>
      <c r="G38" s="20"/>
      <c r="H38" s="21"/>
    </row>
    <row r="39" spans="1:8" ht="13.5" customHeight="1">
      <c r="A39" s="22"/>
      <c r="B39" s="18"/>
      <c r="C39" s="19"/>
      <c r="D39" s="19"/>
      <c r="E39" s="19"/>
      <c r="F39" s="19"/>
      <c r="G39" s="20"/>
      <c r="H39" s="21"/>
    </row>
    <row r="40" spans="1:8" ht="13.5" customHeight="1">
      <c r="A40" s="22"/>
      <c r="B40" s="18"/>
      <c r="C40" s="19"/>
      <c r="D40" s="19"/>
      <c r="E40" s="19"/>
      <c r="F40" s="19"/>
      <c r="G40" s="20"/>
      <c r="H40" s="21"/>
    </row>
    <row r="41" spans="1:8" ht="13.5" thickBot="1">
      <c r="A41" s="23"/>
      <c r="B41" s="24"/>
      <c r="C41" s="25"/>
      <c r="D41" s="25"/>
      <c r="E41" s="25"/>
      <c r="F41" s="25"/>
      <c r="G41" s="26"/>
      <c r="H41" s="27"/>
    </row>
    <row r="42" spans="1:8" s="1" customFormat="1" ht="30" customHeight="1" thickBot="1">
      <c r="A42" s="28" t="s">
        <v>20</v>
      </c>
      <c r="B42" s="29">
        <f>SUM(B35:B36)</f>
        <v>8158100</v>
      </c>
      <c r="C42" s="30">
        <v>210000</v>
      </c>
      <c r="D42" s="31">
        <f>D33</f>
        <v>230000</v>
      </c>
      <c r="E42" s="30">
        <v>0</v>
      </c>
      <c r="F42" s="31">
        <f>+F34</f>
        <v>0</v>
      </c>
      <c r="G42" s="30">
        <v>0</v>
      </c>
      <c r="H42" s="32">
        <v>0</v>
      </c>
    </row>
    <row r="43" spans="1:8" s="1" customFormat="1" ht="28.5" customHeight="1" thickBot="1">
      <c r="A43" s="28" t="s">
        <v>85</v>
      </c>
      <c r="B43" s="187">
        <f>B42+C42+D42+E42+F42+G42+H42</f>
        <v>8598100</v>
      </c>
      <c r="C43" s="188"/>
      <c r="D43" s="188"/>
      <c r="E43" s="188"/>
      <c r="F43" s="188"/>
      <c r="G43" s="188"/>
      <c r="H43" s="189"/>
    </row>
    <row r="44" spans="3:5" ht="13.5" customHeight="1">
      <c r="C44" s="37"/>
      <c r="D44" s="35"/>
      <c r="E44" s="38"/>
    </row>
    <row r="45" spans="3:5" ht="13.5" customHeight="1">
      <c r="C45" s="37"/>
      <c r="D45" s="39"/>
      <c r="E45" s="40"/>
    </row>
    <row r="46" spans="4:5" ht="13.5" customHeight="1">
      <c r="D46" s="41"/>
      <c r="E46" s="42"/>
    </row>
    <row r="47" spans="4:5" ht="13.5" customHeight="1">
      <c r="D47" s="43"/>
      <c r="E47" s="44"/>
    </row>
    <row r="48" spans="4:5" ht="13.5" customHeight="1">
      <c r="D48" s="35"/>
      <c r="E48" s="36"/>
    </row>
    <row r="49" spans="3:5" ht="28.5" customHeight="1">
      <c r="C49" s="37"/>
      <c r="D49" s="35"/>
      <c r="E49" s="45"/>
    </row>
    <row r="50" spans="3:5" ht="13.5" customHeight="1">
      <c r="C50" s="37"/>
      <c r="D50" s="35"/>
      <c r="E50" s="40"/>
    </row>
    <row r="51" spans="4:5" ht="13.5" customHeight="1">
      <c r="D51" s="35"/>
      <c r="E51" s="36"/>
    </row>
    <row r="52" spans="4:5" ht="13.5" customHeight="1">
      <c r="D52" s="35"/>
      <c r="E52" s="44"/>
    </row>
    <row r="53" spans="4:5" ht="13.5" customHeight="1">
      <c r="D53" s="35"/>
      <c r="E53" s="36"/>
    </row>
    <row r="54" spans="4:5" ht="22.5" customHeight="1">
      <c r="D54" s="35"/>
      <c r="E54" s="46"/>
    </row>
    <row r="55" spans="4:5" ht="13.5" customHeight="1">
      <c r="D55" s="41"/>
      <c r="E55" s="42"/>
    </row>
    <row r="56" spans="2:5" ht="13.5" customHeight="1">
      <c r="B56" s="37"/>
      <c r="D56" s="41"/>
      <c r="E56" s="47"/>
    </row>
    <row r="57" spans="3:5" ht="13.5" customHeight="1">
      <c r="C57" s="37"/>
      <c r="D57" s="41"/>
      <c r="E57" s="48"/>
    </row>
    <row r="58" spans="3:5" ht="13.5" customHeight="1">
      <c r="C58" s="37"/>
      <c r="D58" s="43"/>
      <c r="E58" s="40"/>
    </row>
    <row r="59" spans="4:5" ht="13.5" customHeight="1">
      <c r="D59" s="35"/>
      <c r="E59" s="36"/>
    </row>
    <row r="60" spans="2:5" ht="13.5" customHeight="1">
      <c r="B60" s="37"/>
      <c r="D60" s="35"/>
      <c r="E60" s="38"/>
    </row>
    <row r="61" spans="3:5" ht="13.5" customHeight="1">
      <c r="C61" s="37"/>
      <c r="D61" s="35"/>
      <c r="E61" s="47"/>
    </row>
    <row r="62" spans="3:5" ht="13.5" customHeight="1">
      <c r="C62" s="37"/>
      <c r="D62" s="43"/>
      <c r="E62" s="40"/>
    </row>
    <row r="63" spans="4:5" ht="13.5" customHeight="1">
      <c r="D63" s="41"/>
      <c r="E63" s="36"/>
    </row>
    <row r="64" spans="3:5" ht="13.5" customHeight="1">
      <c r="C64" s="37"/>
      <c r="D64" s="41"/>
      <c r="E64" s="47"/>
    </row>
    <row r="65" spans="4:5" ht="22.5" customHeight="1">
      <c r="D65" s="43"/>
      <c r="E65" s="46"/>
    </row>
    <row r="66" spans="4:5" ht="13.5" customHeight="1">
      <c r="D66" s="35"/>
      <c r="E66" s="36"/>
    </row>
    <row r="67" spans="4:5" ht="13.5" customHeight="1">
      <c r="D67" s="43"/>
      <c r="E67" s="40"/>
    </row>
    <row r="68" spans="4:5" ht="13.5" customHeight="1">
      <c r="D68" s="35"/>
      <c r="E68" s="36"/>
    </row>
    <row r="69" spans="4:5" ht="13.5" customHeight="1">
      <c r="D69" s="35"/>
      <c r="E69" s="36"/>
    </row>
    <row r="70" spans="1:5" ht="13.5" customHeight="1">
      <c r="A70" s="37"/>
      <c r="D70" s="49"/>
      <c r="E70" s="47"/>
    </row>
    <row r="71" spans="2:5" ht="13.5" customHeight="1">
      <c r="B71" s="37"/>
      <c r="C71" s="37"/>
      <c r="D71" s="50"/>
      <c r="E71" s="47"/>
    </row>
    <row r="72" spans="2:5" ht="13.5" customHeight="1">
      <c r="B72" s="37"/>
      <c r="C72" s="37"/>
      <c r="D72" s="50"/>
      <c r="E72" s="38"/>
    </row>
    <row r="73" spans="2:5" ht="13.5" customHeight="1">
      <c r="B73" s="37"/>
      <c r="C73" s="37"/>
      <c r="D73" s="43"/>
      <c r="E73" s="44"/>
    </row>
    <row r="74" spans="4:5" ht="12.75">
      <c r="D74" s="35"/>
      <c r="E74" s="36"/>
    </row>
    <row r="75" spans="2:5" ht="12.75">
      <c r="B75" s="37"/>
      <c r="D75" s="35"/>
      <c r="E75" s="47"/>
    </row>
    <row r="76" spans="3:5" ht="12.75">
      <c r="C76" s="37"/>
      <c r="D76" s="35"/>
      <c r="E76" s="38"/>
    </row>
    <row r="77" spans="3:5" ht="12.75">
      <c r="C77" s="37"/>
      <c r="D77" s="43"/>
      <c r="E77" s="40"/>
    </row>
    <row r="78" spans="4:5" ht="12.75">
      <c r="D78" s="35"/>
      <c r="E78" s="36"/>
    </row>
    <row r="79" spans="4:5" ht="12.75">
      <c r="D79" s="35"/>
      <c r="E79" s="36"/>
    </row>
    <row r="80" spans="4:5" ht="12.75">
      <c r="D80" s="51"/>
      <c r="E80" s="52"/>
    </row>
    <row r="81" spans="4:5" ht="12.75">
      <c r="D81" s="35"/>
      <c r="E81" s="36"/>
    </row>
    <row r="82" spans="4:5" ht="12.75">
      <c r="D82" s="35"/>
      <c r="E82" s="36"/>
    </row>
    <row r="83" spans="4:5" ht="12.75">
      <c r="D83" s="35"/>
      <c r="E83" s="36"/>
    </row>
    <row r="84" spans="4:5" ht="12.75">
      <c r="D84" s="43"/>
      <c r="E84" s="40"/>
    </row>
    <row r="85" spans="4:5" ht="12.75">
      <c r="D85" s="35"/>
      <c r="E85" s="36"/>
    </row>
    <row r="86" spans="4:5" ht="12.75">
      <c r="D86" s="43"/>
      <c r="E86" s="40"/>
    </row>
    <row r="87" spans="4:5" ht="12.75">
      <c r="D87" s="35"/>
      <c r="E87" s="36"/>
    </row>
    <row r="88" spans="4:5" ht="12.75">
      <c r="D88" s="35"/>
      <c r="E88" s="36"/>
    </row>
    <row r="89" spans="4:5" ht="12.75">
      <c r="D89" s="35"/>
      <c r="E89" s="36"/>
    </row>
    <row r="90" spans="4:5" ht="12.75">
      <c r="D90" s="35"/>
      <c r="E90" s="36"/>
    </row>
    <row r="91" spans="1:5" ht="28.5" customHeight="1">
      <c r="A91" s="53"/>
      <c r="B91" s="53"/>
      <c r="C91" s="53"/>
      <c r="D91" s="54"/>
      <c r="E91" s="55"/>
    </row>
    <row r="92" spans="3:5" ht="12.75">
      <c r="C92" s="37"/>
      <c r="D92" s="35"/>
      <c r="E92" s="38"/>
    </row>
    <row r="93" spans="4:5" ht="12.75">
      <c r="D93" s="56"/>
      <c r="E93" s="57"/>
    </row>
    <row r="94" spans="4:5" ht="12.75">
      <c r="D94" s="35"/>
      <c r="E94" s="36"/>
    </row>
    <row r="95" spans="4:5" ht="12.75">
      <c r="D95" s="51"/>
      <c r="E95" s="52"/>
    </row>
    <row r="96" spans="4:5" ht="12.75">
      <c r="D96" s="51"/>
      <c r="E96" s="52"/>
    </row>
    <row r="97" spans="4:5" ht="12.75">
      <c r="D97" s="35"/>
      <c r="E97" s="36"/>
    </row>
    <row r="98" spans="4:5" ht="12.75">
      <c r="D98" s="43"/>
      <c r="E98" s="40"/>
    </row>
    <row r="99" spans="4:5" ht="12.75">
      <c r="D99" s="35"/>
      <c r="E99" s="36"/>
    </row>
    <row r="100" spans="4:5" ht="12.75">
      <c r="D100" s="35"/>
      <c r="E100" s="36"/>
    </row>
    <row r="101" spans="4:5" ht="12.75">
      <c r="D101" s="43"/>
      <c r="E101" s="40"/>
    </row>
    <row r="102" spans="4:5" ht="12.75">
      <c r="D102" s="35"/>
      <c r="E102" s="36"/>
    </row>
    <row r="103" spans="4:5" ht="12.75">
      <c r="D103" s="51"/>
      <c r="E103" s="52"/>
    </row>
    <row r="104" spans="4:5" ht="12.75">
      <c r="D104" s="43"/>
      <c r="E104" s="57"/>
    </row>
    <row r="105" spans="4:5" ht="12.75">
      <c r="D105" s="41"/>
      <c r="E105" s="52"/>
    </row>
    <row r="106" spans="4:5" ht="12.75">
      <c r="D106" s="43"/>
      <c r="E106" s="40"/>
    </row>
    <row r="107" spans="4:5" ht="12.75">
      <c r="D107" s="35"/>
      <c r="E107" s="36"/>
    </row>
    <row r="108" spans="3:5" ht="12.75">
      <c r="C108" s="37"/>
      <c r="D108" s="35"/>
      <c r="E108" s="38"/>
    </row>
    <row r="109" spans="4:5" ht="12.75">
      <c r="D109" s="41"/>
      <c r="E109" s="40"/>
    </row>
    <row r="110" spans="4:5" ht="12.75">
      <c r="D110" s="41"/>
      <c r="E110" s="52"/>
    </row>
    <row r="111" spans="3:5" ht="12.75">
      <c r="C111" s="37"/>
      <c r="D111" s="41"/>
      <c r="E111" s="58"/>
    </row>
    <row r="112" spans="3:5" ht="12.75">
      <c r="C112" s="37"/>
      <c r="D112" s="43"/>
      <c r="E112" s="44"/>
    </row>
    <row r="113" spans="4:5" ht="12.75">
      <c r="D113" s="35"/>
      <c r="E113" s="36"/>
    </row>
    <row r="114" spans="4:5" ht="12.75">
      <c r="D114" s="56"/>
      <c r="E114" s="59"/>
    </row>
    <row r="115" spans="4:5" ht="11.25" customHeight="1">
      <c r="D115" s="51"/>
      <c r="E115" s="52"/>
    </row>
    <row r="116" spans="2:5" ht="24" customHeight="1">
      <c r="B116" s="37"/>
      <c r="D116" s="51"/>
      <c r="E116" s="60"/>
    </row>
    <row r="117" spans="3:5" ht="15" customHeight="1">
      <c r="C117" s="37"/>
      <c r="D117" s="51"/>
      <c r="E117" s="60"/>
    </row>
    <row r="118" spans="4:5" ht="11.25" customHeight="1">
      <c r="D118" s="56"/>
      <c r="E118" s="57"/>
    </row>
    <row r="119" spans="4:5" ht="12.75">
      <c r="D119" s="51"/>
      <c r="E119" s="52"/>
    </row>
    <row r="120" spans="2:5" ht="13.5" customHeight="1">
      <c r="B120" s="37"/>
      <c r="D120" s="51"/>
      <c r="E120" s="61"/>
    </row>
    <row r="121" spans="3:5" ht="12.75" customHeight="1">
      <c r="C121" s="37"/>
      <c r="D121" s="51"/>
      <c r="E121" s="38"/>
    </row>
    <row r="122" spans="3:5" ht="12.75" customHeight="1">
      <c r="C122" s="37"/>
      <c r="D122" s="43"/>
      <c r="E122" s="44"/>
    </row>
    <row r="123" spans="4:5" ht="12.75">
      <c r="D123" s="35"/>
      <c r="E123" s="36"/>
    </row>
    <row r="124" spans="3:5" ht="12.75">
      <c r="C124" s="37"/>
      <c r="D124" s="35"/>
      <c r="E124" s="58"/>
    </row>
    <row r="125" spans="4:5" ht="12.75">
      <c r="D125" s="56"/>
      <c r="E125" s="57"/>
    </row>
    <row r="126" spans="4:5" ht="12.75">
      <c r="D126" s="51"/>
      <c r="E126" s="52"/>
    </row>
    <row r="127" spans="4:5" ht="12.75">
      <c r="D127" s="35"/>
      <c r="E127" s="36"/>
    </row>
    <row r="128" spans="1:5" ht="19.5" customHeight="1">
      <c r="A128" s="62"/>
      <c r="B128" s="12"/>
      <c r="C128" s="12"/>
      <c r="D128" s="12"/>
      <c r="E128" s="47"/>
    </row>
    <row r="129" spans="1:5" ht="15" customHeight="1">
      <c r="A129" s="37"/>
      <c r="D129" s="49"/>
      <c r="E129" s="47"/>
    </row>
    <row r="130" spans="1:5" ht="12.75">
      <c r="A130" s="37"/>
      <c r="B130" s="37"/>
      <c r="D130" s="49"/>
      <c r="E130" s="38"/>
    </row>
    <row r="131" spans="3:5" ht="12.75">
      <c r="C131" s="37"/>
      <c r="D131" s="35"/>
      <c r="E131" s="47"/>
    </row>
    <row r="132" spans="4:5" ht="12.75">
      <c r="D132" s="39"/>
      <c r="E132" s="40"/>
    </row>
    <row r="133" spans="2:5" ht="12.75">
      <c r="B133" s="37"/>
      <c r="D133" s="35"/>
      <c r="E133" s="38"/>
    </row>
    <row r="134" spans="3:5" ht="12.75">
      <c r="C134" s="37"/>
      <c r="D134" s="35"/>
      <c r="E134" s="38"/>
    </row>
    <row r="135" spans="4:5" ht="12.75">
      <c r="D135" s="43"/>
      <c r="E135" s="44"/>
    </row>
    <row r="136" spans="3:5" ht="22.5" customHeight="1">
      <c r="C136" s="37"/>
      <c r="D136" s="35"/>
      <c r="E136" s="45"/>
    </row>
    <row r="137" spans="4:5" ht="12.75">
      <c r="D137" s="35"/>
      <c r="E137" s="44"/>
    </row>
    <row r="138" spans="2:5" ht="12.75">
      <c r="B138" s="37"/>
      <c r="D138" s="41"/>
      <c r="E138" s="47"/>
    </row>
    <row r="139" spans="3:5" ht="12.75">
      <c r="C139" s="37"/>
      <c r="D139" s="41"/>
      <c r="E139" s="48"/>
    </row>
    <row r="140" spans="4:5" ht="12.75">
      <c r="D140" s="43"/>
      <c r="E140" s="40"/>
    </row>
    <row r="141" spans="1:5" ht="13.5" customHeight="1">
      <c r="A141" s="37"/>
      <c r="D141" s="49"/>
      <c r="E141" s="47"/>
    </row>
    <row r="142" spans="2:5" ht="13.5" customHeight="1">
      <c r="B142" s="37"/>
      <c r="D142" s="35"/>
      <c r="E142" s="47"/>
    </row>
    <row r="143" spans="3:5" ht="13.5" customHeight="1">
      <c r="C143" s="37"/>
      <c r="D143" s="35"/>
      <c r="E143" s="38"/>
    </row>
    <row r="144" spans="3:5" ht="12.75">
      <c r="C144" s="37"/>
      <c r="D144" s="43"/>
      <c r="E144" s="40"/>
    </row>
    <row r="145" spans="3:5" ht="12.75">
      <c r="C145" s="37"/>
      <c r="D145" s="35"/>
      <c r="E145" s="38"/>
    </row>
    <row r="146" spans="4:5" ht="12.75">
      <c r="D146" s="56"/>
      <c r="E146" s="57"/>
    </row>
    <row r="147" spans="3:5" ht="12.75">
      <c r="C147" s="37"/>
      <c r="D147" s="41"/>
      <c r="E147" s="58"/>
    </row>
    <row r="148" spans="3:5" ht="12.75">
      <c r="C148" s="37"/>
      <c r="D148" s="43"/>
      <c r="E148" s="44"/>
    </row>
    <row r="149" spans="4:5" ht="12.75">
      <c r="D149" s="56"/>
      <c r="E149" s="63"/>
    </row>
    <row r="150" spans="2:5" ht="12.75">
      <c r="B150" s="37"/>
      <c r="D150" s="51"/>
      <c r="E150" s="61"/>
    </row>
    <row r="151" spans="3:5" ht="12.75">
      <c r="C151" s="37"/>
      <c r="D151" s="51"/>
      <c r="E151" s="38"/>
    </row>
    <row r="152" spans="3:5" ht="12.75">
      <c r="C152" s="37"/>
      <c r="D152" s="43"/>
      <c r="E152" s="44"/>
    </row>
    <row r="153" spans="3:5" ht="12.75">
      <c r="C153" s="37"/>
      <c r="D153" s="43"/>
      <c r="E153" s="44"/>
    </row>
    <row r="154" spans="4:5" ht="12.75">
      <c r="D154" s="35"/>
      <c r="E154" s="36"/>
    </row>
    <row r="155" spans="1:5" s="64" customFormat="1" ht="18" customHeight="1">
      <c r="A155" s="193"/>
      <c r="B155" s="194"/>
      <c r="C155" s="194"/>
      <c r="D155" s="194"/>
      <c r="E155" s="194"/>
    </row>
    <row r="156" spans="1:5" ht="28.5" customHeight="1">
      <c r="A156" s="53"/>
      <c r="B156" s="53"/>
      <c r="C156" s="53"/>
      <c r="D156" s="54"/>
      <c r="E156" s="55"/>
    </row>
    <row r="158" spans="1:5" ht="15.75">
      <c r="A158" s="66"/>
      <c r="B158" s="37"/>
      <c r="C158" s="37"/>
      <c r="D158" s="67"/>
      <c r="E158" s="11"/>
    </row>
    <row r="159" spans="1:5" ht="12.75">
      <c r="A159" s="37"/>
      <c r="B159" s="37"/>
      <c r="C159" s="37"/>
      <c r="D159" s="67"/>
      <c r="E159" s="11"/>
    </row>
    <row r="160" spans="1:5" ht="17.25" customHeight="1">
      <c r="A160" s="37"/>
      <c r="B160" s="37"/>
      <c r="C160" s="37"/>
      <c r="D160" s="67"/>
      <c r="E160" s="11"/>
    </row>
    <row r="161" spans="1:5" ht="13.5" customHeight="1">
      <c r="A161" s="37"/>
      <c r="B161" s="37"/>
      <c r="C161" s="37"/>
      <c r="D161" s="67"/>
      <c r="E161" s="11"/>
    </row>
    <row r="162" spans="1:5" ht="12.75">
      <c r="A162" s="37"/>
      <c r="B162" s="37"/>
      <c r="C162" s="37"/>
      <c r="D162" s="67"/>
      <c r="E162" s="11"/>
    </row>
    <row r="163" spans="1:3" ht="12.75">
      <c r="A163" s="37"/>
      <c r="B163" s="37"/>
      <c r="C163" s="37"/>
    </row>
    <row r="164" spans="1:5" ht="12.75">
      <c r="A164" s="37"/>
      <c r="B164" s="37"/>
      <c r="C164" s="37"/>
      <c r="D164" s="67"/>
      <c r="E164" s="11"/>
    </row>
    <row r="165" spans="1:5" ht="12.75">
      <c r="A165" s="37"/>
      <c r="B165" s="37"/>
      <c r="C165" s="37"/>
      <c r="D165" s="67"/>
      <c r="E165" s="68"/>
    </row>
    <row r="166" spans="1:5" ht="12.75">
      <c r="A166" s="37"/>
      <c r="B166" s="37"/>
      <c r="C166" s="37"/>
      <c r="D166" s="67"/>
      <c r="E166" s="11"/>
    </row>
    <row r="167" spans="1:5" ht="22.5" customHeight="1">
      <c r="A167" s="37"/>
      <c r="B167" s="37"/>
      <c r="C167" s="37"/>
      <c r="D167" s="67"/>
      <c r="E167" s="45"/>
    </row>
    <row r="168" spans="4:5" ht="22.5" customHeight="1">
      <c r="D168" s="43"/>
      <c r="E168" s="46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1"/>
  <sheetViews>
    <sheetView view="pageBreakPreview" zoomScale="70" zoomScaleSheetLayoutView="70" zoomScalePageLayoutView="0" workbookViewId="0" topLeftCell="A61">
      <selection activeCell="B69" sqref="B69"/>
    </sheetView>
  </sheetViews>
  <sheetFormatPr defaultColWidth="11.421875" defaultRowHeight="12.75"/>
  <cols>
    <col min="1" max="1" width="13.140625" style="91" customWidth="1"/>
    <col min="2" max="2" width="47.140625" style="92" customWidth="1"/>
    <col min="3" max="3" width="19.140625" style="2" hidden="1" customWidth="1"/>
    <col min="4" max="4" width="16.421875" style="2" customWidth="1"/>
    <col min="5" max="5" width="19.00390625" style="2" customWidth="1"/>
    <col min="6" max="6" width="16.28125" style="2" customWidth="1"/>
    <col min="7" max="7" width="13.8515625" style="2" customWidth="1"/>
    <col min="8" max="8" width="15.28125" style="2" customWidth="1"/>
    <col min="9" max="9" width="10.00390625" style="2" customWidth="1"/>
    <col min="10" max="10" width="14.57421875" style="2" customWidth="1"/>
    <col min="11" max="11" width="16.140625" style="2" customWidth="1"/>
    <col min="12" max="12" width="17.140625" style="2" customWidth="1"/>
    <col min="13" max="13" width="18.7109375" style="2" customWidth="1"/>
    <col min="14" max="14" width="17.140625" style="2" customWidth="1"/>
    <col min="15" max="16384" width="11.421875" style="10" customWidth="1"/>
  </cols>
  <sheetData>
    <row r="1" spans="1:14" ht="18">
      <c r="A1" s="195" t="s">
        <v>22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7"/>
    </row>
    <row r="2" spans="1:14" s="11" customFormat="1" ht="110.25">
      <c r="A2" s="107" t="s">
        <v>23</v>
      </c>
      <c r="B2" s="108" t="s">
        <v>24</v>
      </c>
      <c r="C2" s="109" t="s">
        <v>53</v>
      </c>
      <c r="D2" s="107" t="s">
        <v>93</v>
      </c>
      <c r="E2" s="198" t="s">
        <v>13</v>
      </c>
      <c r="F2" s="199"/>
      <c r="G2" s="109" t="s">
        <v>14</v>
      </c>
      <c r="H2" s="109" t="s">
        <v>15</v>
      </c>
      <c r="I2" s="109" t="s">
        <v>16</v>
      </c>
      <c r="J2" s="109" t="s">
        <v>25</v>
      </c>
      <c r="K2" s="106" t="s">
        <v>18</v>
      </c>
      <c r="L2" s="109" t="s">
        <v>19</v>
      </c>
      <c r="M2" s="109" t="s">
        <v>54</v>
      </c>
      <c r="N2" s="109" t="s">
        <v>94</v>
      </c>
    </row>
    <row r="3" spans="1:14" ht="45">
      <c r="A3" s="110" t="s">
        <v>76</v>
      </c>
      <c r="B3" s="111" t="s">
        <v>77</v>
      </c>
      <c r="C3" s="112"/>
      <c r="D3" s="112"/>
      <c r="E3" s="113" t="s">
        <v>49</v>
      </c>
      <c r="F3" s="113" t="s">
        <v>50</v>
      </c>
      <c r="G3" s="112"/>
      <c r="H3" s="112"/>
      <c r="I3" s="112"/>
      <c r="J3" s="112"/>
      <c r="K3" s="112"/>
      <c r="L3" s="112"/>
      <c r="M3" s="112"/>
      <c r="N3" s="112"/>
    </row>
    <row r="4" spans="1:14" s="121" customFormat="1" ht="18.75">
      <c r="A4" s="117"/>
      <c r="B4" s="118" t="s">
        <v>44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20"/>
    </row>
    <row r="5" spans="1:14" s="64" customFormat="1" ht="18.75">
      <c r="A5" s="122"/>
      <c r="B5" s="123" t="s">
        <v>56</v>
      </c>
      <c r="C5" s="124"/>
      <c r="D5" s="124"/>
      <c r="E5" s="125"/>
      <c r="F5" s="125"/>
      <c r="G5" s="125"/>
      <c r="H5" s="125"/>
      <c r="I5" s="125"/>
      <c r="J5" s="125"/>
      <c r="K5" s="125">
        <f>K6</f>
        <v>0</v>
      </c>
      <c r="L5" s="125">
        <f>L6</f>
        <v>0</v>
      </c>
      <c r="M5" s="125" t="s">
        <v>79</v>
      </c>
      <c r="N5" s="126" t="s">
        <v>79</v>
      </c>
    </row>
    <row r="6" spans="1:14" s="64" customFormat="1" ht="18.75">
      <c r="A6" s="127"/>
      <c r="B6" s="128" t="s">
        <v>55</v>
      </c>
      <c r="C6" s="124"/>
      <c r="D6" s="124"/>
      <c r="E6" s="125"/>
      <c r="F6" s="125"/>
      <c r="G6" s="125"/>
      <c r="H6" s="125"/>
      <c r="I6" s="125"/>
      <c r="J6" s="125"/>
      <c r="K6" s="125">
        <f>K7</f>
        <v>0</v>
      </c>
      <c r="L6" s="125">
        <f>L7</f>
        <v>0</v>
      </c>
      <c r="M6" s="125" t="s">
        <v>79</v>
      </c>
      <c r="N6" s="126" t="s">
        <v>79</v>
      </c>
    </row>
    <row r="7" spans="1:14" s="121" customFormat="1" ht="18.75">
      <c r="A7" s="129" t="s">
        <v>47</v>
      </c>
      <c r="B7" s="130" t="s">
        <v>78</v>
      </c>
      <c r="C7" s="131"/>
      <c r="D7" s="131"/>
      <c r="E7" s="131"/>
      <c r="F7" s="131"/>
      <c r="G7" s="131"/>
      <c r="H7" s="131"/>
      <c r="I7" s="131"/>
      <c r="J7" s="131"/>
      <c r="K7" s="131">
        <f>K8+K52+K62</f>
        <v>0</v>
      </c>
      <c r="L7" s="131">
        <f>L8+L52+L62</f>
        <v>0</v>
      </c>
      <c r="M7" s="131" t="s">
        <v>79</v>
      </c>
      <c r="N7" s="132" t="s">
        <v>79</v>
      </c>
    </row>
    <row r="8" spans="1:14" s="121" customFormat="1" ht="18.75">
      <c r="A8" s="133"/>
      <c r="B8" s="134" t="s">
        <v>57</v>
      </c>
      <c r="C8" s="135"/>
      <c r="D8" s="135"/>
      <c r="E8" s="135"/>
      <c r="F8" s="135"/>
      <c r="G8" s="135"/>
      <c r="H8" s="135"/>
      <c r="I8" s="135">
        <f>I9</f>
        <v>0</v>
      </c>
      <c r="J8" s="135">
        <f>J9</f>
        <v>0</v>
      </c>
      <c r="K8" s="135">
        <f>K9</f>
        <v>0</v>
      </c>
      <c r="L8" s="135">
        <f>L9</f>
        <v>0</v>
      </c>
      <c r="M8" s="135" t="s">
        <v>79</v>
      </c>
      <c r="N8" s="136" t="s">
        <v>79</v>
      </c>
    </row>
    <row r="9" spans="1:14" s="121" customFormat="1" ht="18">
      <c r="A9" s="137">
        <v>3</v>
      </c>
      <c r="B9" s="138" t="s">
        <v>26</v>
      </c>
      <c r="C9" s="139"/>
      <c r="D9" s="140">
        <v>8620870</v>
      </c>
      <c r="E9" s="144">
        <v>433100</v>
      </c>
      <c r="F9" s="139">
        <f>F10+F14+F20+F23+F26+F28+F30</f>
        <v>7725000</v>
      </c>
      <c r="G9" s="139">
        <f aca="true" t="shared" si="0" ref="G9:L9">G10+G14+G20+G23+G26+G28+G30</f>
        <v>184000</v>
      </c>
      <c r="H9" s="139">
        <f t="shared" si="0"/>
        <v>278770</v>
      </c>
      <c r="I9" s="139">
        <f t="shared" si="0"/>
        <v>0</v>
      </c>
      <c r="J9" s="139">
        <f t="shared" si="0"/>
        <v>0</v>
      </c>
      <c r="K9" s="139">
        <f t="shared" si="0"/>
        <v>0</v>
      </c>
      <c r="L9" s="139">
        <f t="shared" si="0"/>
        <v>0</v>
      </c>
      <c r="M9" s="140">
        <v>8572100</v>
      </c>
      <c r="N9" s="141">
        <v>8572100</v>
      </c>
    </row>
    <row r="10" spans="1:14" s="121" customFormat="1" ht="18">
      <c r="A10" s="142">
        <v>31</v>
      </c>
      <c r="B10" s="143" t="s">
        <v>27</v>
      </c>
      <c r="C10" s="144">
        <f>C11+C12+C13</f>
        <v>0</v>
      </c>
      <c r="D10" s="145">
        <v>7438883</v>
      </c>
      <c r="E10" s="149" t="s">
        <v>79</v>
      </c>
      <c r="F10" s="144">
        <v>7392000</v>
      </c>
      <c r="G10" s="144">
        <f aca="true" t="shared" si="1" ref="G10:N10">G11+G12+G13</f>
        <v>0</v>
      </c>
      <c r="H10" s="144">
        <f t="shared" si="1"/>
        <v>46883</v>
      </c>
      <c r="I10" s="144">
        <f t="shared" si="1"/>
        <v>0</v>
      </c>
      <c r="J10" s="144">
        <f t="shared" si="1"/>
        <v>0</v>
      </c>
      <c r="K10" s="144">
        <f t="shared" si="1"/>
        <v>0</v>
      </c>
      <c r="L10" s="144">
        <f t="shared" si="1"/>
        <v>0</v>
      </c>
      <c r="M10" s="144">
        <f t="shared" si="1"/>
        <v>0</v>
      </c>
      <c r="N10" s="146">
        <f t="shared" si="1"/>
        <v>0</v>
      </c>
    </row>
    <row r="11" spans="1:14" s="64" customFormat="1" ht="18">
      <c r="A11" s="147">
        <v>311</v>
      </c>
      <c r="B11" s="148" t="s">
        <v>28</v>
      </c>
      <c r="C11" s="149"/>
      <c r="D11" s="150">
        <v>6257003</v>
      </c>
      <c r="E11" s="169" t="s">
        <v>79</v>
      </c>
      <c r="F11" s="149">
        <v>6217000</v>
      </c>
      <c r="G11" s="149"/>
      <c r="H11" s="149">
        <v>40003</v>
      </c>
      <c r="I11" s="149"/>
      <c r="J11" s="149"/>
      <c r="K11" s="149"/>
      <c r="L11" s="149"/>
      <c r="M11" s="149"/>
      <c r="N11" s="151"/>
    </row>
    <row r="12" spans="1:14" s="64" customFormat="1" ht="18">
      <c r="A12" s="147">
        <v>312</v>
      </c>
      <c r="B12" s="148" t="s">
        <v>29</v>
      </c>
      <c r="C12" s="149"/>
      <c r="D12" s="150">
        <v>110000</v>
      </c>
      <c r="E12" s="149"/>
      <c r="F12" s="149">
        <v>110000</v>
      </c>
      <c r="G12" s="149"/>
      <c r="H12" s="149"/>
      <c r="I12" s="149"/>
      <c r="J12" s="149"/>
      <c r="K12" s="149"/>
      <c r="L12" s="149"/>
      <c r="M12" s="149"/>
      <c r="N12" s="151"/>
    </row>
    <row r="13" spans="1:14" s="64" customFormat="1" ht="18">
      <c r="A13" s="147">
        <v>313</v>
      </c>
      <c r="B13" s="148" t="s">
        <v>30</v>
      </c>
      <c r="C13" s="149"/>
      <c r="D13" s="150">
        <v>1071880</v>
      </c>
      <c r="E13" s="149" t="s">
        <v>79</v>
      </c>
      <c r="F13" s="149">
        <v>1065000</v>
      </c>
      <c r="G13" s="149"/>
      <c r="H13" s="149">
        <v>6880</v>
      </c>
      <c r="I13" s="149"/>
      <c r="J13" s="149"/>
      <c r="K13" s="149"/>
      <c r="L13" s="149"/>
      <c r="M13" s="149"/>
      <c r="N13" s="151"/>
    </row>
    <row r="14" spans="1:14" s="121" customFormat="1" ht="18">
      <c r="A14" s="142">
        <v>32</v>
      </c>
      <c r="B14" s="143" t="s">
        <v>31</v>
      </c>
      <c r="C14" s="144"/>
      <c r="D14" s="145">
        <v>1179887</v>
      </c>
      <c r="E14" s="144">
        <v>431000</v>
      </c>
      <c r="F14" s="144">
        <v>333000</v>
      </c>
      <c r="G14" s="144">
        <f aca="true" t="shared" si="2" ref="G14:N14">G15+G16+G17+G18+G19</f>
        <v>184000</v>
      </c>
      <c r="H14" s="144">
        <f t="shared" si="2"/>
        <v>231887</v>
      </c>
      <c r="I14" s="144">
        <f t="shared" si="2"/>
        <v>0</v>
      </c>
      <c r="J14" s="144">
        <f t="shared" si="2"/>
        <v>0</v>
      </c>
      <c r="K14" s="144">
        <f t="shared" si="2"/>
        <v>0</v>
      </c>
      <c r="L14" s="144">
        <f t="shared" si="2"/>
        <v>0</v>
      </c>
      <c r="M14" s="144">
        <f t="shared" si="2"/>
        <v>0</v>
      </c>
      <c r="N14" s="146">
        <f t="shared" si="2"/>
        <v>0</v>
      </c>
    </row>
    <row r="15" spans="1:14" s="64" customFormat="1" ht="18">
      <c r="A15" s="147">
        <v>321</v>
      </c>
      <c r="B15" s="148" t="s">
        <v>32</v>
      </c>
      <c r="C15" s="149"/>
      <c r="D15" s="150">
        <v>342887</v>
      </c>
      <c r="E15" s="149">
        <v>8000</v>
      </c>
      <c r="F15" s="149">
        <v>313000</v>
      </c>
      <c r="G15" s="149">
        <v>20000</v>
      </c>
      <c r="H15" s="149">
        <v>1887</v>
      </c>
      <c r="I15" s="149"/>
      <c r="J15" s="149"/>
      <c r="K15" s="149"/>
      <c r="L15" s="149"/>
      <c r="M15" s="149"/>
      <c r="N15" s="151"/>
    </row>
    <row r="16" spans="1:14" s="64" customFormat="1" ht="18">
      <c r="A16" s="147">
        <v>322</v>
      </c>
      <c r="B16" s="148" t="s">
        <v>33</v>
      </c>
      <c r="C16" s="149"/>
      <c r="D16" s="150">
        <v>585000</v>
      </c>
      <c r="E16" s="149">
        <v>230000</v>
      </c>
      <c r="F16" s="149"/>
      <c r="G16" s="149">
        <v>125000</v>
      </c>
      <c r="H16" s="149">
        <v>230000</v>
      </c>
      <c r="I16" s="149"/>
      <c r="J16" s="149"/>
      <c r="K16" s="149"/>
      <c r="L16" s="149"/>
      <c r="M16" s="149"/>
      <c r="N16" s="151"/>
    </row>
    <row r="17" spans="1:14" s="64" customFormat="1" ht="18">
      <c r="A17" s="147">
        <v>323</v>
      </c>
      <c r="B17" s="148" t="s">
        <v>34</v>
      </c>
      <c r="C17" s="149"/>
      <c r="D17" s="150">
        <v>206000</v>
      </c>
      <c r="E17" s="149">
        <v>180000</v>
      </c>
      <c r="F17" s="149"/>
      <c r="G17" s="149">
        <v>26000</v>
      </c>
      <c r="H17" s="149"/>
      <c r="I17" s="149"/>
      <c r="J17" s="149"/>
      <c r="K17" s="149"/>
      <c r="L17" s="149"/>
      <c r="M17" s="149"/>
      <c r="N17" s="151"/>
    </row>
    <row r="18" spans="1:14" s="64" customFormat="1" ht="36">
      <c r="A18" s="147">
        <v>324</v>
      </c>
      <c r="B18" s="152" t="s">
        <v>61</v>
      </c>
      <c r="C18" s="149"/>
      <c r="D18" s="149" t="s">
        <v>79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51"/>
    </row>
    <row r="19" spans="1:14" s="64" customFormat="1" ht="36">
      <c r="A19" s="147">
        <v>329</v>
      </c>
      <c r="B19" s="148" t="s">
        <v>35</v>
      </c>
      <c r="C19" s="149"/>
      <c r="D19" s="149">
        <v>46000</v>
      </c>
      <c r="E19" s="149">
        <v>13000</v>
      </c>
      <c r="F19" s="149">
        <v>20000</v>
      </c>
      <c r="G19" s="149">
        <v>13000</v>
      </c>
      <c r="H19" s="149"/>
      <c r="I19" s="149"/>
      <c r="J19" s="149"/>
      <c r="K19" s="149"/>
      <c r="L19" s="149"/>
      <c r="M19" s="149"/>
      <c r="N19" s="151"/>
    </row>
    <row r="20" spans="1:14" s="121" customFormat="1" ht="18">
      <c r="A20" s="142">
        <v>34</v>
      </c>
      <c r="B20" s="143" t="s">
        <v>36</v>
      </c>
      <c r="C20" s="144"/>
      <c r="D20" s="144">
        <v>2100</v>
      </c>
      <c r="E20" s="144">
        <v>2100</v>
      </c>
      <c r="F20" s="144">
        <f aca="true" t="shared" si="3" ref="F20:N20">F21+F22</f>
        <v>0</v>
      </c>
      <c r="G20" s="144">
        <f t="shared" si="3"/>
        <v>0</v>
      </c>
      <c r="H20" s="144">
        <f t="shared" si="3"/>
        <v>0</v>
      </c>
      <c r="I20" s="144">
        <f t="shared" si="3"/>
        <v>0</v>
      </c>
      <c r="J20" s="144">
        <f t="shared" si="3"/>
        <v>0</v>
      </c>
      <c r="K20" s="144">
        <f t="shared" si="3"/>
        <v>0</v>
      </c>
      <c r="L20" s="144">
        <f t="shared" si="3"/>
        <v>0</v>
      </c>
      <c r="M20" s="144">
        <f t="shared" si="3"/>
        <v>0</v>
      </c>
      <c r="N20" s="146">
        <f t="shared" si="3"/>
        <v>0</v>
      </c>
    </row>
    <row r="21" spans="1:14" s="121" customFormat="1" ht="36">
      <c r="A21" s="147">
        <v>342</v>
      </c>
      <c r="B21" s="148" t="s">
        <v>62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6"/>
    </row>
    <row r="22" spans="1:14" s="64" customFormat="1" ht="18">
      <c r="A22" s="147">
        <v>343</v>
      </c>
      <c r="B22" s="148" t="s">
        <v>37</v>
      </c>
      <c r="C22" s="149"/>
      <c r="D22" s="149">
        <v>2100</v>
      </c>
      <c r="E22" s="149">
        <v>2100</v>
      </c>
      <c r="F22" s="149"/>
      <c r="G22" s="149"/>
      <c r="H22" s="149"/>
      <c r="I22" s="149"/>
      <c r="J22" s="149"/>
      <c r="K22" s="149"/>
      <c r="L22" s="149"/>
      <c r="M22" s="149"/>
      <c r="N22" s="151"/>
    </row>
    <row r="23" spans="1:14" s="64" customFormat="1" ht="18">
      <c r="A23" s="142">
        <v>35</v>
      </c>
      <c r="B23" s="143" t="s">
        <v>63</v>
      </c>
      <c r="C23" s="149"/>
      <c r="D23" s="149"/>
      <c r="E23" s="144">
        <f aca="true" t="shared" si="4" ref="E23:N23">E24+E25</f>
        <v>0</v>
      </c>
      <c r="F23" s="144">
        <f t="shared" si="4"/>
        <v>0</v>
      </c>
      <c r="G23" s="144">
        <f t="shared" si="4"/>
        <v>0</v>
      </c>
      <c r="H23" s="144">
        <f t="shared" si="4"/>
        <v>0</v>
      </c>
      <c r="I23" s="144">
        <f t="shared" si="4"/>
        <v>0</v>
      </c>
      <c r="J23" s="144">
        <f t="shared" si="4"/>
        <v>0</v>
      </c>
      <c r="K23" s="144">
        <f t="shared" si="4"/>
        <v>0</v>
      </c>
      <c r="L23" s="144">
        <f t="shared" si="4"/>
        <v>0</v>
      </c>
      <c r="M23" s="144">
        <f t="shared" si="4"/>
        <v>0</v>
      </c>
      <c r="N23" s="146">
        <f t="shared" si="4"/>
        <v>0</v>
      </c>
    </row>
    <row r="24" spans="1:14" s="64" customFormat="1" ht="36">
      <c r="A24" s="147">
        <v>351</v>
      </c>
      <c r="B24" s="148" t="s">
        <v>64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51"/>
    </row>
    <row r="25" spans="1:14" s="64" customFormat="1" ht="54">
      <c r="A25" s="147">
        <v>352</v>
      </c>
      <c r="B25" s="148" t="s">
        <v>65</v>
      </c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51"/>
    </row>
    <row r="26" spans="1:14" s="64" customFormat="1" ht="36">
      <c r="A26" s="142">
        <v>36</v>
      </c>
      <c r="B26" s="143" t="s">
        <v>66</v>
      </c>
      <c r="C26" s="149"/>
      <c r="D26" s="149"/>
      <c r="E26" s="144">
        <f aca="true" t="shared" si="5" ref="E26:N26">E27</f>
        <v>0</v>
      </c>
      <c r="F26" s="144">
        <f t="shared" si="5"/>
        <v>0</v>
      </c>
      <c r="G26" s="144">
        <f t="shared" si="5"/>
        <v>0</v>
      </c>
      <c r="H26" s="144">
        <f t="shared" si="5"/>
        <v>0</v>
      </c>
      <c r="I26" s="144">
        <f t="shared" si="5"/>
        <v>0</v>
      </c>
      <c r="J26" s="144">
        <f t="shared" si="5"/>
        <v>0</v>
      </c>
      <c r="K26" s="144">
        <f t="shared" si="5"/>
        <v>0</v>
      </c>
      <c r="L26" s="144">
        <f t="shared" si="5"/>
        <v>0</v>
      </c>
      <c r="M26" s="144">
        <f t="shared" si="5"/>
        <v>0</v>
      </c>
      <c r="N26" s="146">
        <f t="shared" si="5"/>
        <v>0</v>
      </c>
    </row>
    <row r="27" spans="1:14" s="64" customFormat="1" ht="18">
      <c r="A27" s="147">
        <v>363</v>
      </c>
      <c r="B27" s="148" t="s">
        <v>67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51"/>
    </row>
    <row r="28" spans="1:14" s="64" customFormat="1" ht="54">
      <c r="A28" s="142">
        <v>37</v>
      </c>
      <c r="B28" s="143" t="s">
        <v>52</v>
      </c>
      <c r="C28" s="149"/>
      <c r="D28" s="149"/>
      <c r="E28" s="144">
        <f aca="true" t="shared" si="6" ref="E28:N28">E29</f>
        <v>0</v>
      </c>
      <c r="F28" s="144">
        <f t="shared" si="6"/>
        <v>0</v>
      </c>
      <c r="G28" s="144">
        <f t="shared" si="6"/>
        <v>0</v>
      </c>
      <c r="H28" s="144">
        <f t="shared" si="6"/>
        <v>0</v>
      </c>
      <c r="I28" s="144">
        <f t="shared" si="6"/>
        <v>0</v>
      </c>
      <c r="J28" s="144">
        <f t="shared" si="6"/>
        <v>0</v>
      </c>
      <c r="K28" s="144">
        <f t="shared" si="6"/>
        <v>0</v>
      </c>
      <c r="L28" s="144">
        <f t="shared" si="6"/>
        <v>0</v>
      </c>
      <c r="M28" s="144">
        <f t="shared" si="6"/>
        <v>0</v>
      </c>
      <c r="N28" s="146">
        <f t="shared" si="6"/>
        <v>0</v>
      </c>
    </row>
    <row r="29" spans="1:14" s="64" customFormat="1" ht="36">
      <c r="A29" s="147">
        <v>372</v>
      </c>
      <c r="B29" s="148" t="s">
        <v>51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51"/>
    </row>
    <row r="30" spans="1:14" s="64" customFormat="1" ht="18">
      <c r="A30" s="142">
        <v>38</v>
      </c>
      <c r="B30" s="143" t="s">
        <v>68</v>
      </c>
      <c r="C30" s="149"/>
      <c r="D30" s="149"/>
      <c r="E30" s="144">
        <f aca="true" t="shared" si="7" ref="E30:K30">E31+E32+E33</f>
        <v>0</v>
      </c>
      <c r="F30" s="144">
        <f t="shared" si="7"/>
        <v>0</v>
      </c>
      <c r="G30" s="144">
        <f t="shared" si="7"/>
        <v>0</v>
      </c>
      <c r="H30" s="144">
        <f t="shared" si="7"/>
        <v>0</v>
      </c>
      <c r="I30" s="144">
        <f t="shared" si="7"/>
        <v>0</v>
      </c>
      <c r="J30" s="144">
        <f t="shared" si="7"/>
        <v>0</v>
      </c>
      <c r="K30" s="144">
        <f t="shared" si="7"/>
        <v>0</v>
      </c>
      <c r="L30" s="144">
        <f>L31+L32+L33</f>
        <v>0</v>
      </c>
      <c r="M30" s="144">
        <f>M31+M32+M33</f>
        <v>0</v>
      </c>
      <c r="N30" s="146">
        <f>N31+N32+N33</f>
        <v>0</v>
      </c>
    </row>
    <row r="31" spans="1:14" s="64" customFormat="1" ht="18">
      <c r="A31" s="147">
        <v>381</v>
      </c>
      <c r="B31" s="148" t="s">
        <v>69</v>
      </c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51"/>
    </row>
    <row r="32" spans="1:14" s="64" customFormat="1" ht="18">
      <c r="A32" s="147">
        <v>382</v>
      </c>
      <c r="B32" s="148" t="s">
        <v>70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51"/>
    </row>
    <row r="33" spans="1:14" s="64" customFormat="1" ht="18">
      <c r="A33" s="147">
        <v>386</v>
      </c>
      <c r="B33" s="148" t="s">
        <v>71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51"/>
    </row>
    <row r="46" spans="1:14" s="11" customFormat="1" ht="12.75">
      <c r="A46" s="114"/>
      <c r="B46" s="115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</row>
    <row r="47" spans="1:14" ht="12.75">
      <c r="A47" s="114"/>
      <c r="B47" s="115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</row>
    <row r="48" spans="1:14" ht="12.75">
      <c r="A48" s="114"/>
      <c r="B48" s="115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</row>
    <row r="49" spans="1:14" ht="12.75">
      <c r="A49" s="114"/>
      <c r="B49" s="115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</row>
    <row r="50" spans="1:14" s="11" customFormat="1" ht="21" customHeight="1">
      <c r="A50" s="114"/>
      <c r="B50" s="115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</row>
    <row r="52" spans="1:14" s="164" customFormat="1" ht="18.75">
      <c r="A52" s="153" t="s">
        <v>48</v>
      </c>
      <c r="B52" s="154" t="s">
        <v>74</v>
      </c>
      <c r="C52" s="155"/>
      <c r="D52" s="155"/>
      <c r="E52" s="156">
        <f aca="true" t="shared" si="8" ref="E52:M52">E53</f>
        <v>0</v>
      </c>
      <c r="F52" s="156">
        <f t="shared" si="8"/>
        <v>0</v>
      </c>
      <c r="G52" s="156" t="s">
        <v>79</v>
      </c>
      <c r="H52" s="156">
        <f t="shared" si="8"/>
        <v>0</v>
      </c>
      <c r="I52" s="156" t="str">
        <f t="shared" si="8"/>
        <v> </v>
      </c>
      <c r="J52" s="156" t="str">
        <f t="shared" si="8"/>
        <v> </v>
      </c>
      <c r="K52" s="156">
        <f t="shared" si="8"/>
        <v>0</v>
      </c>
      <c r="L52" s="156">
        <f t="shared" si="8"/>
        <v>0</v>
      </c>
      <c r="M52" s="156" t="str">
        <f t="shared" si="8"/>
        <v> </v>
      </c>
      <c r="N52" s="157" t="s">
        <v>79</v>
      </c>
    </row>
    <row r="53" spans="1:14" s="164" customFormat="1" ht="36">
      <c r="A53" s="137">
        <v>4</v>
      </c>
      <c r="B53" s="138" t="s">
        <v>39</v>
      </c>
      <c r="C53" s="139"/>
      <c r="D53" s="140">
        <v>26000</v>
      </c>
      <c r="E53" s="139">
        <f aca="true" t="shared" si="9" ref="E53:L53">E54+E57</f>
        <v>0</v>
      </c>
      <c r="F53" s="139">
        <f t="shared" si="9"/>
        <v>0</v>
      </c>
      <c r="G53" s="139">
        <f t="shared" si="9"/>
        <v>26000</v>
      </c>
      <c r="H53" s="139">
        <f t="shared" si="9"/>
        <v>0</v>
      </c>
      <c r="I53" s="139" t="s">
        <v>79</v>
      </c>
      <c r="J53" s="139" t="s">
        <v>79</v>
      </c>
      <c r="K53" s="139">
        <f t="shared" si="9"/>
        <v>0</v>
      </c>
      <c r="L53" s="139">
        <f t="shared" si="9"/>
        <v>0</v>
      </c>
      <c r="M53" s="140" t="s">
        <v>79</v>
      </c>
      <c r="N53" s="141" t="s">
        <v>79</v>
      </c>
    </row>
    <row r="54" spans="1:14" s="163" customFormat="1" ht="36">
      <c r="A54" s="142">
        <v>41</v>
      </c>
      <c r="B54" s="143" t="s">
        <v>59</v>
      </c>
      <c r="C54" s="144"/>
      <c r="D54" s="144"/>
      <c r="E54" s="144">
        <f>E55+E56</f>
        <v>0</v>
      </c>
      <c r="F54" s="144">
        <f aca="true" t="shared" si="10" ref="F54:N54">F55+F56</f>
        <v>0</v>
      </c>
      <c r="G54" s="144">
        <f t="shared" si="10"/>
        <v>0</v>
      </c>
      <c r="H54" s="144">
        <f t="shared" si="10"/>
        <v>0</v>
      </c>
      <c r="I54" s="144">
        <f t="shared" si="10"/>
        <v>0</v>
      </c>
      <c r="J54" s="144">
        <f t="shared" si="10"/>
        <v>0</v>
      </c>
      <c r="K54" s="144">
        <f t="shared" si="10"/>
        <v>0</v>
      </c>
      <c r="L54" s="144">
        <f t="shared" si="10"/>
        <v>0</v>
      </c>
      <c r="M54" s="144">
        <f t="shared" si="10"/>
        <v>0</v>
      </c>
      <c r="N54" s="146">
        <f t="shared" si="10"/>
        <v>0</v>
      </c>
    </row>
    <row r="55" spans="1:14" ht="36">
      <c r="A55" s="147">
        <v>411</v>
      </c>
      <c r="B55" s="148" t="s">
        <v>41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6"/>
    </row>
    <row r="56" spans="1:14" ht="18">
      <c r="A56" s="147">
        <v>412</v>
      </c>
      <c r="B56" s="148" t="s">
        <v>60</v>
      </c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6"/>
    </row>
    <row r="57" spans="1:14" ht="36">
      <c r="A57" s="142">
        <v>42</v>
      </c>
      <c r="B57" s="143" t="s">
        <v>40</v>
      </c>
      <c r="C57" s="144"/>
      <c r="D57" s="145">
        <v>26000</v>
      </c>
      <c r="E57" s="144">
        <f aca="true" t="shared" si="11" ref="E57:L57">E58+E59+E60+E61</f>
        <v>0</v>
      </c>
      <c r="F57" s="144">
        <f t="shared" si="11"/>
        <v>0</v>
      </c>
      <c r="G57" s="144">
        <v>26000</v>
      </c>
      <c r="H57" s="144">
        <f t="shared" si="11"/>
        <v>0</v>
      </c>
      <c r="I57" s="144" t="s">
        <v>79</v>
      </c>
      <c r="J57" s="144" t="s">
        <v>79</v>
      </c>
      <c r="K57" s="144">
        <f t="shared" si="11"/>
        <v>0</v>
      </c>
      <c r="L57" s="144">
        <f t="shared" si="11"/>
        <v>0</v>
      </c>
      <c r="M57" s="144">
        <v>26000</v>
      </c>
      <c r="N57" s="146">
        <v>26000</v>
      </c>
    </row>
    <row r="58" spans="1:14" ht="18">
      <c r="A58" s="147">
        <v>421</v>
      </c>
      <c r="B58" s="148" t="s">
        <v>72</v>
      </c>
      <c r="C58" s="144"/>
      <c r="D58" s="145">
        <v>10000</v>
      </c>
      <c r="E58" s="144"/>
      <c r="F58" s="144"/>
      <c r="G58" s="144">
        <v>10000</v>
      </c>
      <c r="H58" s="144"/>
      <c r="I58" s="144"/>
      <c r="J58" s="144"/>
      <c r="K58" s="144"/>
      <c r="L58" s="144"/>
      <c r="M58" s="144"/>
      <c r="N58" s="146"/>
    </row>
    <row r="59" spans="1:14" s="11" customFormat="1" ht="18">
      <c r="A59" s="147">
        <v>422</v>
      </c>
      <c r="B59" s="148" t="s">
        <v>38</v>
      </c>
      <c r="C59" s="149"/>
      <c r="D59" s="150">
        <v>12000</v>
      </c>
      <c r="E59" s="149"/>
      <c r="F59" s="149"/>
      <c r="G59" s="149">
        <v>12000</v>
      </c>
      <c r="H59" s="149"/>
      <c r="I59" s="149" t="s">
        <v>79</v>
      </c>
      <c r="J59" s="149" t="s">
        <v>79</v>
      </c>
      <c r="K59" s="149"/>
      <c r="L59" s="149"/>
      <c r="M59" s="149"/>
      <c r="N59" s="151"/>
    </row>
    <row r="60" spans="1:14" ht="18">
      <c r="A60" s="147">
        <v>423</v>
      </c>
      <c r="B60" s="148" t="s">
        <v>73</v>
      </c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51"/>
    </row>
    <row r="61" spans="1:14" s="11" customFormat="1" ht="36">
      <c r="A61" s="147">
        <v>424</v>
      </c>
      <c r="B61" s="148" t="s">
        <v>42</v>
      </c>
      <c r="C61" s="149"/>
      <c r="D61" s="150">
        <v>4000</v>
      </c>
      <c r="E61" s="149"/>
      <c r="F61" s="149"/>
      <c r="G61" s="149">
        <v>4000</v>
      </c>
      <c r="H61" s="149"/>
      <c r="I61" s="149"/>
      <c r="J61" s="149"/>
      <c r="K61" s="149"/>
      <c r="L61" s="149"/>
      <c r="M61" s="149"/>
      <c r="N61" s="151"/>
    </row>
    <row r="62" spans="1:14" s="11" customFormat="1" ht="18.75">
      <c r="A62" s="158"/>
      <c r="B62" s="159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1"/>
    </row>
    <row r="63" spans="1:14" s="168" customFormat="1" ht="31.5" customHeight="1">
      <c r="A63" s="200" t="s">
        <v>95</v>
      </c>
      <c r="B63" s="201"/>
      <c r="C63" s="165"/>
      <c r="D63" s="166">
        <v>8646870</v>
      </c>
      <c r="E63" s="166">
        <v>433100</v>
      </c>
      <c r="F63" s="166">
        <v>7725000</v>
      </c>
      <c r="G63" s="166">
        <v>210000</v>
      </c>
      <c r="H63" s="166">
        <v>278770</v>
      </c>
      <c r="I63" s="166" t="s">
        <v>79</v>
      </c>
      <c r="J63" s="166" t="s">
        <v>79</v>
      </c>
      <c r="K63" s="165"/>
      <c r="L63" s="165"/>
      <c r="M63" s="166">
        <v>8598100</v>
      </c>
      <c r="N63" s="167">
        <v>8598100</v>
      </c>
    </row>
    <row r="64" spans="1:14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="11" customFormat="1" ht="12.75"/>
    <row r="67" s="64" customFormat="1" ht="18">
      <c r="B67" s="64" t="s">
        <v>97</v>
      </c>
    </row>
    <row r="68" spans="5:10" s="121" customFormat="1" ht="18">
      <c r="E68" s="121" t="s">
        <v>98</v>
      </c>
      <c r="J68" s="121" t="s">
        <v>96</v>
      </c>
    </row>
    <row r="69" s="121" customFormat="1" ht="18"/>
    <row r="70" s="121" customFormat="1" ht="18"/>
    <row r="71" s="121" customFormat="1" ht="18"/>
    <row r="72" s="121" customFormat="1" ht="18"/>
    <row r="73" s="121" customFormat="1" ht="18"/>
    <row r="74" s="64" customFormat="1" ht="18"/>
    <row r="75" s="64" customFormat="1" ht="18"/>
    <row r="76" s="64" customFormat="1" ht="18"/>
    <row r="77" s="121" customFormat="1" ht="18"/>
    <row r="78" s="162" customFormat="1" ht="18"/>
    <row r="79" spans="1:14" ht="12.75">
      <c r="A79" s="103"/>
      <c r="B79" s="104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</row>
    <row r="95" spans="1:14" ht="12.75">
      <c r="A95" s="103"/>
      <c r="B95" s="104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</row>
    <row r="96" spans="1:14" ht="12.75">
      <c r="A96" s="103"/>
      <c r="B96" s="104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</row>
    <row r="97" spans="1:14" ht="12.75">
      <c r="A97" s="103"/>
      <c r="B97" s="104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</row>
    <row r="98" spans="1:14" ht="12.75">
      <c r="A98" s="103"/>
      <c r="B98" s="104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</row>
    <row r="99" spans="1:14" s="11" customFormat="1" ht="12.75">
      <c r="A99" s="103"/>
      <c r="B99" s="104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</row>
    <row r="100" spans="1:14" ht="12.75">
      <c r="A100" s="103"/>
      <c r="B100" s="104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</row>
    <row r="101" spans="1:14" s="11" customFormat="1" ht="12.75">
      <c r="A101" s="103"/>
      <c r="B101" s="104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</row>
    <row r="102" spans="1:14" s="11" customFormat="1" ht="12.75">
      <c r="A102" s="103"/>
      <c r="B102" s="104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</row>
    <row r="103" spans="1:14" ht="12.75">
      <c r="A103" s="103"/>
      <c r="B103" s="104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</row>
    <row r="104" spans="1:14" ht="12.75">
      <c r="A104" s="103"/>
      <c r="B104" s="104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</row>
    <row r="105" spans="1:14" ht="12.75">
      <c r="A105" s="103"/>
      <c r="B105" s="104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</row>
    <row r="106" spans="1:14" s="11" customFormat="1" ht="12.75" customHeight="1">
      <c r="A106" s="103"/>
      <c r="B106" s="104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</row>
    <row r="107" spans="1:14" s="11" customFormat="1" ht="12.75">
      <c r="A107" s="103"/>
      <c r="B107" s="104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</row>
    <row r="108" spans="1:14" s="11" customFormat="1" ht="12.75">
      <c r="A108" s="103"/>
      <c r="B108" s="104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</row>
    <row r="109" spans="1:14" ht="12.75">
      <c r="A109" s="103"/>
      <c r="B109" s="104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</row>
    <row r="110" spans="1:14" ht="12.75">
      <c r="A110" s="103"/>
      <c r="B110" s="104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</row>
    <row r="111" spans="1:14" ht="12.75">
      <c r="A111" s="103"/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</row>
    <row r="112" spans="1:14" s="11" customFormat="1" ht="12.75">
      <c r="A112" s="103"/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</row>
    <row r="113" spans="1:14" ht="12.75">
      <c r="A113" s="103"/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</row>
    <row r="114" spans="1:14" ht="12.75">
      <c r="A114" s="103"/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</row>
    <row r="115" spans="1:14" ht="12.75">
      <c r="A115" s="103"/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</row>
    <row r="116" spans="1:14" ht="12.75">
      <c r="A116" s="103"/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</row>
    <row r="117" spans="1:14" s="11" customFormat="1" ht="12.75">
      <c r="A117" s="103"/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</row>
    <row r="118" spans="1:14" ht="12.75">
      <c r="A118" s="103"/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</row>
    <row r="119" spans="1:14" s="11" customFormat="1" ht="12.75">
      <c r="A119" s="103"/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</row>
    <row r="120" spans="1:14" ht="12.75">
      <c r="A120" s="103"/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</row>
    <row r="121" spans="1:14" s="11" customFormat="1" ht="12.75">
      <c r="A121" s="103"/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</row>
    <row r="122" spans="1:14" s="11" customFormat="1" ht="12.75">
      <c r="A122" s="103"/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</row>
    <row r="123" spans="1:14" ht="12.75" customHeight="1">
      <c r="A123" s="103"/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</row>
    <row r="124" spans="1:14" ht="12.75">
      <c r="A124" s="103"/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</row>
    <row r="125" spans="1:14" ht="12.75">
      <c r="A125" s="103"/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</row>
    <row r="126" spans="1:14" s="11" customFormat="1" ht="17.25" customHeight="1">
      <c r="A126" s="103"/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</row>
    <row r="127" spans="1:14" s="11" customFormat="1" ht="12.75">
      <c r="A127" s="103"/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</row>
    <row r="128" spans="1:14" s="11" customFormat="1" ht="12.75">
      <c r="A128" s="103"/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</row>
    <row r="129" spans="1:14" ht="12.75">
      <c r="A129" s="103"/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</row>
    <row r="130" spans="1:14" ht="12.75">
      <c r="A130" s="103"/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</row>
    <row r="131" spans="1:14" ht="12.75">
      <c r="A131" s="103"/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</row>
    <row r="132" spans="1:14" s="11" customFormat="1" ht="12.75">
      <c r="A132" s="103"/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</row>
    <row r="133" spans="1:14" ht="12.75">
      <c r="A133" s="103"/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</row>
    <row r="134" spans="1:14" ht="12.75">
      <c r="A134" s="103"/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</row>
    <row r="135" spans="1:14" ht="12.75">
      <c r="A135" s="103"/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</row>
    <row r="136" spans="1:14" ht="12.75">
      <c r="A136" s="103"/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</row>
    <row r="137" spans="1:14" s="11" customFormat="1" ht="12.75">
      <c r="A137" s="103"/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</row>
    <row r="138" spans="1:14" ht="12.75">
      <c r="A138" s="103"/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</row>
    <row r="139" spans="1:14" s="11" customFormat="1" ht="12.75">
      <c r="A139" s="103"/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</row>
    <row r="140" spans="1:14" s="11" customFormat="1" ht="12.75">
      <c r="A140" s="103"/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</row>
    <row r="141" spans="1:14" ht="12.75">
      <c r="A141" s="103"/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</row>
    <row r="142" spans="1:14" s="11" customFormat="1" ht="12.75">
      <c r="A142" s="103"/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</row>
    <row r="143" spans="1:14" ht="12.75">
      <c r="A143" s="103"/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</row>
    <row r="144" spans="1:14" ht="12.75">
      <c r="A144" s="103"/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</row>
    <row r="145" spans="1:14" ht="12.75">
      <c r="A145" s="90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12.75">
      <c r="A146" s="90"/>
      <c r="B146" s="14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2.75">
      <c r="A147" s="90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2.75">
      <c r="A148" s="90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2.75">
      <c r="A149" s="90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2.75">
      <c r="A150" s="90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2.75">
      <c r="A151" s="90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2.75">
      <c r="A152" s="90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2.75">
      <c r="A153" s="90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2.75">
      <c r="A154" s="90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2.75">
      <c r="A155" s="90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2.75">
      <c r="A156" s="90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2.75">
      <c r="A157" s="90"/>
      <c r="B157" s="14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2.75">
      <c r="A158" s="90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2.75">
      <c r="A159" s="90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2.75">
      <c r="A160" s="90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ht="12.75">
      <c r="A161" s="90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2.75">
      <c r="A162" s="90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2.75">
      <c r="A163" s="90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2.75">
      <c r="A164" s="90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2.75">
      <c r="A165" s="90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2.75">
      <c r="A166" s="90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2.75">
      <c r="A167" s="90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2.75">
      <c r="A168" s="90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2.75">
      <c r="A169" s="90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2.75">
      <c r="A170" s="90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2.75">
      <c r="A171" s="90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2.75">
      <c r="A172" s="90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2.75">
      <c r="A173" s="90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2.75">
      <c r="A174" s="90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2.75">
      <c r="A175" s="90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12.75">
      <c r="A176" s="90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2.75">
      <c r="A177" s="90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2.75">
      <c r="A178" s="90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2.75">
      <c r="A179" s="90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2.75">
      <c r="A180" s="90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2.75">
      <c r="A181" s="90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2.75">
      <c r="A182" s="90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2.75">
      <c r="A183" s="90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2.75">
      <c r="A184" s="90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2.75">
      <c r="A185" s="90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2.75">
      <c r="A186" s="90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2.75">
      <c r="A187" s="90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2.75">
      <c r="A188" s="90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ht="12.75">
      <c r="A189" s="90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2.75">
      <c r="A190" s="90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1:14" ht="12.75">
      <c r="A191" s="90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14" ht="12.75">
      <c r="A192" s="90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ht="12.75">
      <c r="A193" s="90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12.75">
      <c r="A194" s="90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ht="12.75">
      <c r="A195" s="90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ht="12.75">
      <c r="A196" s="90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 ht="12.75">
      <c r="A197" s="90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ht="12.75">
      <c r="A198" s="90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ht="12.75">
      <c r="A199" s="90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1:14" ht="12.75">
      <c r="A200" s="90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  <row r="201" spans="1:14" ht="12.75">
      <c r="A201" s="90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</row>
    <row r="202" spans="1:14" ht="12.75">
      <c r="A202" s="90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</row>
    <row r="203" spans="1:14" ht="12.75">
      <c r="A203" s="90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</row>
    <row r="204" spans="1:14" ht="12.75">
      <c r="A204" s="90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</row>
    <row r="205" spans="1:14" ht="12.75">
      <c r="A205" s="90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</row>
    <row r="206" spans="1:14" ht="12.75">
      <c r="A206" s="90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</row>
    <row r="207" spans="1:14" ht="12.75">
      <c r="A207" s="90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</row>
    <row r="208" spans="1:14" ht="12.75">
      <c r="A208" s="90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</row>
    <row r="209" spans="1:14" ht="12.75">
      <c r="A209" s="90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</row>
    <row r="210" spans="1:14" ht="12.75">
      <c r="A210" s="90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</row>
    <row r="211" spans="1:14" ht="12.75">
      <c r="A211" s="90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</row>
    <row r="212" spans="1:14" ht="12.75">
      <c r="A212" s="90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</row>
    <row r="213" spans="1:14" ht="12.75">
      <c r="A213" s="90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</row>
    <row r="214" spans="1:14" ht="12.75">
      <c r="A214" s="90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</row>
    <row r="215" spans="1:14" ht="12.75">
      <c r="A215" s="90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</row>
    <row r="216" spans="1:14" ht="12.75">
      <c r="A216" s="90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</row>
    <row r="217" spans="1:14" ht="12.75">
      <c r="A217" s="90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</row>
    <row r="218" spans="1:14" ht="12.75">
      <c r="A218" s="90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</row>
    <row r="219" spans="1:14" ht="12.75">
      <c r="A219" s="90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</row>
    <row r="220" spans="1:14" ht="12.75">
      <c r="A220" s="90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</row>
    <row r="221" spans="1:14" ht="12.75">
      <c r="A221" s="90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</row>
    <row r="222" spans="1:14" ht="12.75">
      <c r="A222" s="90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</row>
    <row r="223" spans="1:14" ht="12.75">
      <c r="A223" s="90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</row>
    <row r="224" spans="1:14" ht="12.75">
      <c r="A224" s="90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</row>
    <row r="225" spans="1:14" ht="12.75">
      <c r="A225" s="90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</row>
    <row r="226" spans="1:14" ht="12.75">
      <c r="A226" s="90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</row>
    <row r="227" spans="1:14" ht="12.75">
      <c r="A227" s="90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</row>
    <row r="228" spans="1:14" ht="12.75">
      <c r="A228" s="90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 spans="1:14" ht="12.75">
      <c r="A229" s="90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</row>
    <row r="230" spans="1:14" ht="12.75">
      <c r="A230" s="90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 spans="1:14" ht="12.75">
      <c r="A231" s="90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</row>
    <row r="232" spans="1:14" ht="12.75">
      <c r="A232" s="90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</row>
    <row r="233" spans="1:14" ht="12.75">
      <c r="A233" s="90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</row>
    <row r="234" spans="1:14" ht="12.75">
      <c r="A234" s="90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</row>
    <row r="235" spans="1:14" ht="12.75">
      <c r="A235" s="90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</row>
    <row r="236" spans="1:14" ht="12.75">
      <c r="A236" s="90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</row>
    <row r="237" spans="1:14" ht="12.75">
      <c r="A237" s="90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</row>
    <row r="238" spans="1:14" ht="12.75">
      <c r="A238" s="90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</row>
    <row r="239" spans="1:14" ht="12.75">
      <c r="A239" s="90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</row>
    <row r="240" spans="1:14" ht="12.75">
      <c r="A240" s="90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</row>
    <row r="241" spans="1:14" ht="12.75">
      <c r="A241" s="90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</row>
    <row r="242" spans="1:14" ht="12.75">
      <c r="A242" s="90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</row>
    <row r="243" spans="1:14" ht="12.75">
      <c r="A243" s="90"/>
      <c r="B243" s="14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</row>
    <row r="244" spans="1:14" ht="12.75">
      <c r="A244" s="90"/>
      <c r="B244" s="14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</row>
    <row r="245" spans="1:14" ht="12.75">
      <c r="A245" s="90"/>
      <c r="B245" s="14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</row>
    <row r="246" spans="1:14" ht="12.75">
      <c r="A246" s="90"/>
      <c r="B246" s="14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</row>
    <row r="247" spans="1:14" ht="12.75">
      <c r="A247" s="90"/>
      <c r="B247" s="14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</row>
    <row r="248" spans="1:14" ht="12.75">
      <c r="A248" s="90"/>
      <c r="B248" s="14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</row>
    <row r="249" spans="1:14" ht="12.75">
      <c r="A249" s="90"/>
      <c r="B249" s="14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</row>
    <row r="250" spans="1:14" ht="12.75">
      <c r="A250" s="90"/>
      <c r="B250" s="14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</row>
    <row r="251" spans="1:14" ht="12.75">
      <c r="A251" s="90"/>
      <c r="B251" s="14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 spans="1:14" ht="0.75" customHeight="1">
      <c r="A252" s="90"/>
      <c r="B252" s="14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 spans="1:14" ht="12.75" hidden="1">
      <c r="A253" s="90"/>
      <c r="B253" s="14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</row>
    <row r="254" spans="1:14" ht="12.75" hidden="1">
      <c r="A254" s="90"/>
      <c r="B254" s="14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 spans="1:14" ht="12.75" hidden="1">
      <c r="A255" s="90"/>
      <c r="B255" s="14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</row>
    <row r="256" spans="1:14" ht="12.75" hidden="1">
      <c r="A256" s="90"/>
      <c r="B256" s="14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1:14" ht="12.75" hidden="1">
      <c r="A257" s="90"/>
      <c r="B257" s="14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</row>
    <row r="258" spans="1:14" ht="12.75" hidden="1">
      <c r="A258" s="90"/>
      <c r="B258" s="14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</row>
    <row r="259" spans="1:14" ht="12.75" hidden="1">
      <c r="A259" s="90"/>
      <c r="B259" s="14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</row>
    <row r="260" spans="1:14" ht="12.75" hidden="1">
      <c r="A260" s="90"/>
      <c r="B260" s="14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</row>
    <row r="261" spans="1:14" ht="12.75" hidden="1">
      <c r="A261" s="90"/>
      <c r="B261" s="14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</row>
    <row r="262" spans="1:14" ht="12.75" hidden="1">
      <c r="A262" s="90"/>
      <c r="B262" s="14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</row>
    <row r="263" spans="1:14" ht="12.75" hidden="1">
      <c r="A263" s="90"/>
      <c r="B263" s="14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</row>
    <row r="264" spans="1:14" ht="12.75" hidden="1">
      <c r="A264" s="90"/>
      <c r="B264" s="14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</row>
    <row r="265" spans="1:14" ht="12.75" hidden="1">
      <c r="A265" s="90"/>
      <c r="B265" s="14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</row>
    <row r="266" spans="1:14" ht="12.75" hidden="1">
      <c r="A266" s="90"/>
      <c r="B266" s="14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</row>
    <row r="267" spans="1:14" ht="12.75" hidden="1">
      <c r="A267" s="90"/>
      <c r="B267" s="14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</row>
    <row r="268" spans="1:14" ht="12.75" hidden="1">
      <c r="A268" s="90"/>
      <c r="B268" s="14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</row>
    <row r="269" spans="1:14" ht="12.75" hidden="1">
      <c r="A269" s="90"/>
      <c r="B269" s="14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</row>
    <row r="270" spans="1:14" ht="12.75" hidden="1">
      <c r="A270" s="90"/>
      <c r="B270" s="14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</row>
    <row r="271" spans="1:14" ht="12.75" hidden="1">
      <c r="A271" s="90"/>
      <c r="B271" s="14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</row>
    <row r="272" spans="1:14" ht="12.75" hidden="1">
      <c r="A272" s="90"/>
      <c r="B272" s="14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</row>
    <row r="273" spans="1:14" ht="12.75" hidden="1">
      <c r="A273" s="90"/>
      <c r="B273" s="14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</row>
    <row r="274" spans="1:14" ht="12.75" hidden="1">
      <c r="A274" s="90"/>
      <c r="B274" s="14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</row>
    <row r="275" spans="1:14" ht="12.75" hidden="1">
      <c r="A275" s="90"/>
      <c r="B275" s="14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</row>
    <row r="276" spans="1:14" ht="12.75" hidden="1">
      <c r="A276" s="90"/>
      <c r="B276" s="14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</row>
    <row r="277" spans="1:14" ht="12.75" hidden="1">
      <c r="A277" s="90"/>
      <c r="B277" s="14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</row>
    <row r="278" spans="1:14" ht="12.75" hidden="1">
      <c r="A278" s="90"/>
      <c r="B278" s="14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</row>
    <row r="279" spans="1:14" ht="12.75" hidden="1">
      <c r="A279" s="90"/>
      <c r="B279" s="14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</row>
    <row r="280" spans="1:14" ht="12.75" hidden="1">
      <c r="A280" s="90"/>
      <c r="B280" s="14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</row>
    <row r="281" spans="1:14" ht="12.75" hidden="1">
      <c r="A281" s="90"/>
      <c r="B281" s="14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</row>
    <row r="282" spans="1:14" ht="12.75" hidden="1">
      <c r="A282" s="90"/>
      <c r="B282" s="14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</row>
    <row r="283" spans="1:14" ht="12.75" hidden="1">
      <c r="A283" s="90"/>
      <c r="B283" s="14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</row>
    <row r="284" spans="1:14" ht="12.75" hidden="1">
      <c r="A284" s="90"/>
      <c r="B284" s="14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</row>
    <row r="285" spans="1:14" ht="12.75" hidden="1">
      <c r="A285" s="90"/>
      <c r="B285" s="14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</row>
    <row r="286" spans="1:14" ht="12.75" hidden="1">
      <c r="A286" s="90"/>
      <c r="B286" s="14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</row>
    <row r="287" spans="1:14" ht="12.75" hidden="1">
      <c r="A287" s="90"/>
      <c r="B287" s="14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</row>
    <row r="288" spans="1:14" ht="12.75" hidden="1">
      <c r="A288" s="90"/>
      <c r="B288" s="14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</row>
    <row r="289" spans="1:14" ht="12.75" hidden="1">
      <c r="A289" s="90"/>
      <c r="B289" s="14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</row>
    <row r="290" spans="1:14" ht="12.75" hidden="1">
      <c r="A290" s="90"/>
      <c r="B290" s="14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</row>
    <row r="291" spans="1:14" ht="12.75" hidden="1">
      <c r="A291" s="90"/>
      <c r="B291" s="14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</row>
    <row r="292" spans="1:14" ht="12.75" hidden="1">
      <c r="A292" s="90"/>
      <c r="B292" s="14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</row>
    <row r="293" spans="1:14" ht="12.75" hidden="1">
      <c r="A293" s="90"/>
      <c r="B293" s="14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</row>
    <row r="294" spans="1:14" ht="12.75" hidden="1">
      <c r="A294" s="90"/>
      <c r="B294" s="14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</row>
    <row r="295" spans="1:14" ht="12.75" hidden="1">
      <c r="A295" s="90"/>
      <c r="B295" s="14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</row>
    <row r="296" spans="1:14" ht="12.75" hidden="1">
      <c r="A296" s="90"/>
      <c r="B296" s="14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</row>
    <row r="297" spans="1:14" ht="12.75" hidden="1">
      <c r="A297" s="90"/>
      <c r="B297" s="14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</row>
    <row r="298" spans="1:14" ht="12.75" hidden="1">
      <c r="A298" s="90"/>
      <c r="B298" s="14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</row>
    <row r="299" spans="1:14" ht="12.75" hidden="1">
      <c r="A299" s="90"/>
      <c r="B299" s="14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</row>
    <row r="300" spans="1:14" ht="12.75" hidden="1">
      <c r="A300" s="90"/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</row>
    <row r="301" spans="1:14" ht="12.75" hidden="1">
      <c r="A301" s="90"/>
      <c r="B301" s="14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</row>
    <row r="302" spans="1:14" ht="12.75" hidden="1">
      <c r="A302" s="90"/>
      <c r="B302" s="14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</row>
    <row r="303" spans="1:14" ht="12.75" hidden="1">
      <c r="A303" s="90"/>
      <c r="B303" s="14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</row>
    <row r="304" spans="1:14" ht="12.75" hidden="1">
      <c r="A304" s="90"/>
      <c r="B304" s="14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</row>
    <row r="305" spans="1:14" ht="12.75" hidden="1">
      <c r="A305" s="90"/>
      <c r="B305" s="14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</row>
    <row r="306" spans="1:14" ht="12.75" hidden="1">
      <c r="A306" s="90"/>
      <c r="B306" s="14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</row>
    <row r="307" spans="1:14" ht="12.75" hidden="1">
      <c r="A307" s="90"/>
      <c r="B307" s="14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</row>
    <row r="308" spans="1:14" ht="12.75" hidden="1">
      <c r="A308" s="90"/>
      <c r="B308" s="14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</row>
    <row r="309" spans="1:14" ht="9" customHeight="1" hidden="1">
      <c r="A309" s="90"/>
      <c r="B309" s="14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</row>
    <row r="310" spans="1:14" ht="12.75" hidden="1">
      <c r="A310" s="90"/>
      <c r="B310" s="14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</row>
    <row r="311" spans="1:14" ht="12.75" hidden="1">
      <c r="A311" s="90"/>
      <c r="B311" s="14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</row>
    <row r="312" spans="1:14" ht="12.75" hidden="1">
      <c r="A312" s="90"/>
      <c r="B312" s="14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</row>
    <row r="313" spans="1:14" ht="12.75" hidden="1">
      <c r="A313" s="90"/>
      <c r="B313" s="14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</row>
    <row r="314" spans="1:14" ht="12.75" hidden="1">
      <c r="A314" s="90"/>
      <c r="B314" s="14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</row>
    <row r="315" spans="1:14" ht="12.75" hidden="1">
      <c r="A315" s="90"/>
      <c r="B315" s="14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</row>
    <row r="316" spans="1:14" ht="12.75" hidden="1">
      <c r="A316" s="90"/>
      <c r="B316" s="14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</row>
    <row r="317" spans="1:14" ht="12.75" hidden="1">
      <c r="A317" s="90"/>
      <c r="B317" s="14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</row>
    <row r="318" spans="1:14" ht="12.75" hidden="1">
      <c r="A318" s="90"/>
      <c r="B318" s="14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</row>
    <row r="319" spans="1:14" ht="12.75" hidden="1">
      <c r="A319" s="90"/>
      <c r="B319" s="14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</row>
    <row r="320" spans="1:14" ht="12.75" hidden="1">
      <c r="A320" s="90"/>
      <c r="B320" s="14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</row>
    <row r="321" spans="1:14" ht="12.75" hidden="1">
      <c r="A321" s="90"/>
      <c r="B321" s="14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</row>
    <row r="322" spans="1:14" ht="12.75" hidden="1">
      <c r="A322" s="90"/>
      <c r="B322" s="14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</row>
    <row r="323" spans="1:14" ht="12.75" hidden="1">
      <c r="A323" s="90"/>
      <c r="B323" s="14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</row>
    <row r="324" spans="1:14" ht="12.75" hidden="1">
      <c r="A324" s="90"/>
      <c r="B324" s="14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</row>
    <row r="325" spans="1:14" ht="12.75" hidden="1">
      <c r="A325" s="90"/>
      <c r="B325" s="14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</row>
    <row r="326" spans="1:14" ht="12.75" hidden="1">
      <c r="A326" s="90"/>
      <c r="B326" s="14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</row>
    <row r="327" spans="1:14" ht="12.75" hidden="1">
      <c r="A327" s="90"/>
      <c r="B327" s="14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</row>
    <row r="328" spans="1:14" ht="12.75" hidden="1">
      <c r="A328" s="90"/>
      <c r="B328" s="14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</row>
    <row r="329" spans="1:14" ht="12.75" hidden="1">
      <c r="A329" s="90"/>
      <c r="B329" s="14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</row>
    <row r="330" spans="1:14" ht="12.75" hidden="1">
      <c r="A330" s="90"/>
      <c r="B330" s="14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</row>
    <row r="331" spans="1:14" ht="12.75" hidden="1">
      <c r="A331" s="90"/>
      <c r="B331" s="14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 spans="1:14" ht="12.75" hidden="1">
      <c r="A332" s="90"/>
      <c r="B332" s="14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</row>
    <row r="333" spans="1:14" ht="12.75" hidden="1">
      <c r="A333" s="90"/>
      <c r="B333" s="14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</row>
    <row r="334" spans="1:14" ht="12.75" hidden="1">
      <c r="A334" s="90"/>
      <c r="B334" s="14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</row>
    <row r="335" spans="1:14" ht="12.75" hidden="1">
      <c r="A335" s="90"/>
      <c r="B335" s="14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</row>
    <row r="336" spans="1:14" ht="12.75" hidden="1">
      <c r="A336" s="90"/>
      <c r="B336" s="14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</row>
    <row r="337" spans="1:14" ht="12.75" hidden="1">
      <c r="A337" s="90"/>
      <c r="B337" s="14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</row>
    <row r="338" spans="1:14" ht="12.75" hidden="1">
      <c r="A338" s="90"/>
      <c r="B338" s="14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</row>
    <row r="339" spans="1:14" ht="12.75" hidden="1">
      <c r="A339" s="90"/>
      <c r="B339" s="14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</row>
    <row r="340" spans="1:14" ht="12.75" hidden="1">
      <c r="A340" s="90"/>
      <c r="B340" s="14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</row>
    <row r="341" spans="1:14" ht="12.75" hidden="1">
      <c r="A341" s="90"/>
      <c r="B341" s="14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</row>
    <row r="342" spans="1:14" ht="12.75" hidden="1">
      <c r="A342" s="90"/>
      <c r="B342" s="14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</row>
    <row r="343" spans="1:14" ht="12.75" hidden="1">
      <c r="A343" s="90"/>
      <c r="B343" s="14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</row>
    <row r="344" spans="1:14" ht="12.75" hidden="1">
      <c r="A344" s="90"/>
      <c r="B344" s="14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</row>
    <row r="345" spans="1:14" ht="12.75" hidden="1">
      <c r="A345" s="90"/>
      <c r="B345" s="14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</row>
    <row r="346" spans="1:14" ht="12.75" hidden="1">
      <c r="A346" s="90"/>
      <c r="B346" s="14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</row>
    <row r="347" spans="1:14" ht="12.75" hidden="1">
      <c r="A347" s="90"/>
      <c r="B347" s="14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</row>
    <row r="348" spans="1:14" ht="12.75" hidden="1">
      <c r="A348" s="90"/>
      <c r="B348" s="14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</row>
    <row r="349" spans="1:14" ht="12.75" hidden="1">
      <c r="A349" s="90"/>
      <c r="B349" s="14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</row>
    <row r="350" spans="1:14" ht="12.75" hidden="1">
      <c r="A350" s="90"/>
      <c r="B350" s="14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</row>
    <row r="351" spans="1:14" ht="12.75" hidden="1">
      <c r="A351" s="90"/>
      <c r="B351" s="14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</row>
    <row r="352" spans="1:14" ht="12.75" hidden="1">
      <c r="A352" s="90"/>
      <c r="B352" s="14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</row>
    <row r="353" spans="1:14" ht="12.75" hidden="1">
      <c r="A353" s="90"/>
      <c r="B353" s="14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</row>
    <row r="354" spans="1:14" ht="12.75" hidden="1">
      <c r="A354" s="90"/>
      <c r="B354" s="14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</row>
    <row r="355" spans="1:14" ht="2.25" customHeight="1" hidden="1">
      <c r="A355" s="90"/>
      <c r="B355" s="14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</row>
    <row r="356" spans="1:14" ht="12.75" hidden="1">
      <c r="A356" s="90"/>
      <c r="B356" s="14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</row>
    <row r="357" spans="1:14" ht="12.75" hidden="1">
      <c r="A357" s="90"/>
      <c r="B357" s="14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</row>
    <row r="358" spans="1:14" ht="12.75" hidden="1">
      <c r="A358" s="90"/>
      <c r="B358" s="14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</row>
    <row r="359" spans="1:14" ht="12.75" hidden="1">
      <c r="A359" s="90"/>
      <c r="B359" s="14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</row>
    <row r="360" spans="1:14" ht="12.75" hidden="1">
      <c r="A360" s="90"/>
      <c r="B360" s="14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</row>
    <row r="361" spans="1:14" ht="12.75" hidden="1">
      <c r="A361" s="90"/>
      <c r="B361" s="14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</row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</sheetData>
  <sheetProtection/>
  <mergeCells count="3">
    <mergeCell ref="A1:N1"/>
    <mergeCell ref="E2:F2"/>
    <mergeCell ref="A63:B63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4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Anita</cp:lastModifiedBy>
  <cp:lastPrinted>2015-12-21T12:36:05Z</cp:lastPrinted>
  <dcterms:created xsi:type="dcterms:W3CDTF">2013-09-11T11:00:21Z</dcterms:created>
  <dcterms:modified xsi:type="dcterms:W3CDTF">2020-01-30T20:22:27Z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